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iknistofnun-my.sharepoint.com/personal/soffia_ofeigsdottir_mk_is/Documents/Desktop/heimasíða/áfangaval/"/>
    </mc:Choice>
  </mc:AlternateContent>
  <xr:revisionPtr revIDLastSave="0" documentId="8_{40F88198-D880-4B9B-B84A-FE8398386919}" xr6:coauthVersionLast="47" xr6:coauthVersionMax="47" xr10:uidLastSave="{00000000-0000-0000-0000-000000000000}"/>
  <bookViews>
    <workbookView xWindow="-110" yWindow="-110" windowWidth="19420" windowHeight="11500" xr2:uid="{C4427F5D-F484-4084-891C-A1C0783A0E4B}"/>
  </bookViews>
  <sheets>
    <sheet name="Valblað fyrir kippur" sheetId="1" r:id="rId1"/>
    <sheet name="x" sheetId="2" state="hidden" r:id="rId2"/>
  </sheets>
  <definedNames>
    <definedName name="Kippulisti">x!$F$2:$F$39</definedName>
    <definedName name="_xlnm.Print_Area" localSheetId="0">'Valblað fyrir kippur'!$A$1:$E$33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D17" i="1"/>
  <c r="C17" i="1"/>
  <c r="E16" i="1"/>
  <c r="D16" i="1"/>
  <c r="C16" i="1"/>
  <c r="E15" i="1"/>
  <c r="D15" i="1"/>
  <c r="C15" i="1"/>
  <c r="Q2" i="2" l="1"/>
  <c r="O47" i="2"/>
  <c r="O39" i="2"/>
  <c r="O7" i="2"/>
  <c r="O23" i="2"/>
  <c r="Q12" i="2"/>
  <c r="Q4" i="2"/>
  <c r="O31" i="2"/>
  <c r="O15" i="2"/>
  <c r="O30" i="2"/>
  <c r="Q3" i="2"/>
  <c r="O43" i="2"/>
  <c r="O35" i="2"/>
  <c r="O27" i="2"/>
  <c r="O19" i="2"/>
  <c r="O11" i="2"/>
  <c r="O3" i="2"/>
  <c r="Q8" i="2"/>
  <c r="O46" i="2"/>
  <c r="O22" i="2"/>
  <c r="O6" i="2"/>
  <c r="O44" i="2"/>
  <c r="O28" i="2"/>
  <c r="O20" i="2"/>
  <c r="O12" i="2"/>
  <c r="O4" i="2"/>
  <c r="Q9" i="2"/>
  <c r="O42" i="2"/>
  <c r="O34" i="2"/>
  <c r="O26" i="2"/>
  <c r="O18" i="2"/>
  <c r="O10" i="2"/>
  <c r="O2" i="2"/>
  <c r="Q7" i="2"/>
  <c r="O41" i="2"/>
  <c r="O25" i="2"/>
  <c r="O17" i="2"/>
  <c r="O9" i="2"/>
  <c r="Q14" i="2"/>
  <c r="Q6" i="2"/>
  <c r="O14" i="2"/>
  <c r="O36" i="2"/>
  <c r="O33" i="2"/>
  <c r="O40" i="2"/>
  <c r="O32" i="2"/>
  <c r="O24" i="2"/>
  <c r="O16" i="2"/>
  <c r="O8" i="2"/>
  <c r="Q13" i="2"/>
  <c r="Q5" i="2"/>
  <c r="O38" i="2"/>
  <c r="Q11" i="2"/>
  <c r="O45" i="2"/>
  <c r="O37" i="2"/>
  <c r="O29" i="2"/>
  <c r="O21" i="2"/>
  <c r="O13" i="2"/>
  <c r="O5" i="2"/>
  <c r="Q10" i="2"/>
  <c r="A18" i="1" l="1"/>
  <c r="A19" i="1"/>
</calcChain>
</file>

<file path=xl/sharedStrings.xml><?xml version="1.0" encoding="utf-8"?>
<sst xmlns="http://schemas.openxmlformats.org/spreadsheetml/2006/main" count="430" uniqueCount="179">
  <si>
    <t>Lýsandi heiti</t>
  </si>
  <si>
    <t>Áfangi 1</t>
  </si>
  <si>
    <t>Áfangi 2</t>
  </si>
  <si>
    <t>Áfangi 3</t>
  </si>
  <si>
    <t>Kippa</t>
  </si>
  <si>
    <t>Afbrotafræði 1</t>
  </si>
  <si>
    <t>FJÖL2BA05</t>
  </si>
  <si>
    <t>SÁLF2BA05</t>
  </si>
  <si>
    <t>FÉLA3CC05</t>
  </si>
  <si>
    <t>Afbrotafræði 2</t>
  </si>
  <si>
    <t>SÁLF3CA05</t>
  </si>
  <si>
    <t>Sálfræði</t>
  </si>
  <si>
    <t>FJÖL3CA05</t>
  </si>
  <si>
    <t>Saga</t>
  </si>
  <si>
    <t>SAGA2XX05</t>
  </si>
  <si>
    <t>SAGA3XX05</t>
  </si>
  <si>
    <t>Félagsfræði</t>
  </si>
  <si>
    <t>FÉLA2XX05</t>
  </si>
  <si>
    <t>FÉLA3XX05</t>
  </si>
  <si>
    <t>Fjölmiðlafræði og saga</t>
  </si>
  <si>
    <t>Fjölmiðlafræði og félagsfræði</t>
  </si>
  <si>
    <t>Eðlisfræði</t>
  </si>
  <si>
    <t>EÐLI2BA05</t>
  </si>
  <si>
    <t>EÐLI2BB05</t>
  </si>
  <si>
    <t>EÐLI3CA05</t>
  </si>
  <si>
    <t>Efnafræði</t>
  </si>
  <si>
    <t>EFNA2BA05</t>
  </si>
  <si>
    <t>EFNA2BB05</t>
  </si>
  <si>
    <t>Jarðeðlisfræði</t>
  </si>
  <si>
    <t xml:space="preserve">JARÐ2BA05 </t>
  </si>
  <si>
    <t>JARÐ2BA05</t>
  </si>
  <si>
    <t>JARÐ3CB05</t>
  </si>
  <si>
    <t>Jörðin og lífríkið</t>
  </si>
  <si>
    <t>LÍFF2BB05</t>
  </si>
  <si>
    <t>JARÐ3CA05</t>
  </si>
  <si>
    <t>Mannslíkaminn</t>
  </si>
  <si>
    <t>LÍFF2BA05</t>
  </si>
  <si>
    <t>LÍFF3CB05</t>
  </si>
  <si>
    <t>Heilsa</t>
  </si>
  <si>
    <t>NÆRI2BA05</t>
  </si>
  <si>
    <t xml:space="preserve">Jarðefnafræði </t>
  </si>
  <si>
    <t>Jarðfræði</t>
  </si>
  <si>
    <t>Líffræði</t>
  </si>
  <si>
    <t>LÍFF3XX05</t>
  </si>
  <si>
    <t>LÍFF3CA05</t>
  </si>
  <si>
    <t>VIÐSKIPTAGREINAR</t>
  </si>
  <si>
    <t>ALÞV2BA05</t>
  </si>
  <si>
    <t>MARK2BA05</t>
  </si>
  <si>
    <t>MARK3CA05</t>
  </si>
  <si>
    <t>Bókfærsla</t>
  </si>
  <si>
    <t>BÓKF1AA05</t>
  </si>
  <si>
    <t>BÓKF2BA05</t>
  </si>
  <si>
    <t>BÓKF3CA05</t>
  </si>
  <si>
    <t>Hagfræði</t>
  </si>
  <si>
    <t>REKS2BA05</t>
  </si>
  <si>
    <t>ÞJÓÐ2BA05</t>
  </si>
  <si>
    <t xml:space="preserve">Markaðsfræði </t>
  </si>
  <si>
    <t>FRUM3CA05</t>
  </si>
  <si>
    <t>Rekstrarfræði</t>
  </si>
  <si>
    <t>FJÁF3CA05</t>
  </si>
  <si>
    <t>STJÓ2BA05</t>
  </si>
  <si>
    <t>VLÖG2BA05</t>
  </si>
  <si>
    <t>STÆRÐFRÆÐI</t>
  </si>
  <si>
    <t>Hornaföll, deildun og heildun</t>
  </si>
  <si>
    <t>STÆR2BD05</t>
  </si>
  <si>
    <t>STÆR3CB05</t>
  </si>
  <si>
    <t>DANS2BB05</t>
  </si>
  <si>
    <t>DANS3CA05</t>
  </si>
  <si>
    <t>Ferðafræði og danska</t>
  </si>
  <si>
    <t>FERÐ2BA05</t>
  </si>
  <si>
    <t>Ferðafræði og enska</t>
  </si>
  <si>
    <t>FERÐ3CA05</t>
  </si>
  <si>
    <t>RAUNGREINAR OG HEILSA</t>
  </si>
  <si>
    <t>Danska</t>
  </si>
  <si>
    <t>Enska</t>
  </si>
  <si>
    <t>ERLEND TUNGUMÁL</t>
  </si>
  <si>
    <t>Ferðafræði og spænska</t>
  </si>
  <si>
    <t>Ferðafræði og þýska</t>
  </si>
  <si>
    <t xml:space="preserve">Ferðafræði Íslands </t>
  </si>
  <si>
    <t>Lýðheilsa</t>
  </si>
  <si>
    <t>SÁLF3CB05</t>
  </si>
  <si>
    <t xml:space="preserve">Lýðheilsa </t>
  </si>
  <si>
    <t>Heilsusálfræði</t>
  </si>
  <si>
    <t>Aðgangsviðmið í lögfræði</t>
  </si>
  <si>
    <t>ÞJÓÐ3CA05</t>
  </si>
  <si>
    <t>Ferðaþjónusta og rekstur</t>
  </si>
  <si>
    <t xml:space="preserve">FERÐAÞJÓNUSTA  </t>
  </si>
  <si>
    <t>Alþjóðaviðskipti</t>
  </si>
  <si>
    <t>FÉLAGSVÍSINDI</t>
  </si>
  <si>
    <t>Áfangi</t>
  </si>
  <si>
    <t>Forkröfur</t>
  </si>
  <si>
    <t>Kippur á opinni braut</t>
  </si>
  <si>
    <t>LEIÐBEININGAR</t>
  </si>
  <si>
    <t>MÍNAR KIPPUR</t>
  </si>
  <si>
    <t>Áætluð önn</t>
  </si>
  <si>
    <t>Staða</t>
  </si>
  <si>
    <t>Veldu þrjár mismunandi kippur af lista. Hver kippa er þrír áfangar, samtals 15 einingar.</t>
  </si>
  <si>
    <t xml:space="preserve">Skráðu á hvaða önn þú hyggst ljúka hverjum áfanga. </t>
  </si>
  <si>
    <t>Að minnsta kosti 5 einingar í hverri kippu þurfa að vera á þriðja þrepi.</t>
  </si>
  <si>
    <t>Kippuval</t>
  </si>
  <si>
    <r>
      <t>SAGA2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</si>
  <si>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FÉLA2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</si>
  <si>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SÁLF3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</si>
  <si>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SAGA3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</si>
  <si>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EFNA3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</si>
  <si>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LÍFF3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 xml:space="preserve">05 </t>
    </r>
  </si>
  <si>
    <r>
      <t>ENSK3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 xml:space="preserve">05 </t>
    </r>
  </si>
  <si>
    <r>
      <t>ENSK3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</si>
  <si>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t>Kippa og röð</t>
  </si>
  <si>
    <t>Kippa 1 – áfangi 1</t>
  </si>
  <si>
    <t>Kippa 1 – áfangi 2</t>
  </si>
  <si>
    <t>Kippa 1 – áfangi 3</t>
  </si>
  <si>
    <t>Kippa 2 – áfangi 1</t>
  </si>
  <si>
    <t>Kippa 2 – áfangi 2</t>
  </si>
  <si>
    <t>Kippa 2 – áfangi 3</t>
  </si>
  <si>
    <t>Kippa 3 – áfangi 1</t>
  </si>
  <si>
    <t>Kippa 3 – áfangi 2</t>
  </si>
  <si>
    <t>Kippa 3 – áfangi 3</t>
  </si>
  <si>
    <t>Markaðssetning ferðaþjónustu</t>
  </si>
  <si>
    <t>Stærðfræði</t>
  </si>
  <si>
    <t>STÆR3XX05</t>
  </si>
  <si>
    <t>SÁLF3XX05</t>
  </si>
  <si>
    <t>EFNA3XX05</t>
  </si>
  <si>
    <t>Jarðefnafræði</t>
  </si>
  <si>
    <t>Ferðafræði Íslands</t>
  </si>
  <si>
    <t>Markaðsfræði</t>
  </si>
  <si>
    <t>ENSK3XX05</t>
  </si>
  <si>
    <t>ÞÝSK2XX05</t>
  </si>
  <si>
    <r>
      <t>SAGA3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 eða FJÖL3CA05</t>
    </r>
  </si>
  <si>
    <r>
      <t>FÉLA3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 eða FJÖL3CA05</t>
    </r>
  </si>
  <si>
    <t>Tvítekinn milli kippa</t>
  </si>
  <si>
    <t>EFNA3CA05</t>
  </si>
  <si>
    <t>LÍFF3CC05</t>
  </si>
  <si>
    <t>STÆR3CC05</t>
  </si>
  <si>
    <t>STÆR3CE05</t>
  </si>
  <si>
    <t>DANS3CA05 eða FERÐ3CA05</t>
  </si>
  <si>
    <t>STÆR3CC05 eða STÆR3CE05</t>
  </si>
  <si>
    <t>LÍFF3CB05 eða LÍFF3CC05</t>
  </si>
  <si>
    <t>SAGA3XX05 eða FJÖL3CA05</t>
  </si>
  <si>
    <t>FÉLA3XX05 eða FJÖL3CA05</t>
  </si>
  <si>
    <t>FÉLA3XX05 eða KYNJ3CA05</t>
  </si>
  <si>
    <t>Aðgangsviðmið í sálfræði</t>
  </si>
  <si>
    <t>STÆR3CA05</t>
  </si>
  <si>
    <t>LÍFF3CB05  eða LÍFF3CC05</t>
  </si>
  <si>
    <t>SPÆN2XX05</t>
  </si>
  <si>
    <t>KYNJ3CA05</t>
  </si>
  <si>
    <t>REKS3CA05</t>
  </si>
  <si>
    <t>XX áfangi</t>
  </si>
  <si>
    <t>Í fleiri en einni kippu</t>
  </si>
  <si>
    <t>JARÐ3XX05</t>
  </si>
  <si>
    <t>Athugaðu forkröfur áður en þú raðar áföngum á annir. Skráðu þær í námsferilsplanið fyrir kippurnar.</t>
  </si>
  <si>
    <t>NÁMSFERILPLAN FYRIR KIPPUR</t>
  </si>
  <si>
    <t>Áfangaheiti</t>
  </si>
  <si>
    <t>SÁLF2XX05 eða SÁLF3XX05</t>
  </si>
  <si>
    <t>SAGA2XX05 eða SAGA3XX05</t>
  </si>
  <si>
    <t>FÉLA2XX05 eða FÉLA3XX05</t>
  </si>
  <si>
    <t>JARÐ3XX05 eða EÐLI3CA05</t>
  </si>
  <si>
    <t>JARÐ3XX05 eða EFNA3CA05</t>
  </si>
  <si>
    <t>SÁLF2XX05</t>
  </si>
  <si>
    <t xml:space="preserve">Hagfræði </t>
  </si>
  <si>
    <t>REKS3CA05 eða ÞJÓÐ3CA05</t>
  </si>
  <si>
    <t>Fjármál</t>
  </si>
  <si>
    <t>Nýsköpun</t>
  </si>
  <si>
    <t>DANS2BB05 eða DANS2FE05</t>
  </si>
  <si>
    <t>DANS2FE05</t>
  </si>
  <si>
    <r>
      <t>SÁLF2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  <r>
      <rPr>
        <sz val="11"/>
        <color theme="1"/>
        <rFont val="Aptos Narrow"/>
        <family val="2"/>
        <scheme val="minor"/>
      </rPr>
      <t xml:space="preserve"> eða SÁLF3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</si>
  <si>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SAGA2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  <r>
      <rPr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eða SAGA3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</si>
  <si>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FÉLA2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  <r>
      <rPr>
        <sz val="11"/>
        <color theme="1"/>
        <rFont val="Aptos Narrow"/>
        <family val="2"/>
        <scheme val="minor"/>
      </rPr>
      <t xml:space="preserve"> eða FÉLA3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</si>
  <si>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FÉLA3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  <r>
      <rPr>
        <sz val="11"/>
        <color theme="1"/>
        <rFont val="Aptos Narrow"/>
        <family val="2"/>
        <scheme val="minor"/>
      </rPr>
      <t xml:space="preserve"> eða KYNJ3CA05</t>
    </r>
  </si>
  <si>
    <r>
      <t>JARÐ3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 eða EÐLI3CA05</t>
    </r>
  </si>
  <si>
    <r>
      <t>JARÐ3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 eða EFNA3CA05</t>
    </r>
  </si>
  <si>
    <r>
      <t>STÆR3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</si>
  <si>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r>
      <t>SPÆN2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 xml:space="preserve">05 </t>
    </r>
  </si>
  <si>
    <r>
      <t>ÞÝSK2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05</t>
    </r>
  </si>
  <si>
    <t>Sami áfangi má ekki vera í fleiri en einni kippu og ekki vera hluti af kjarna brautarinnar.</t>
  </si>
  <si>
    <t>Smellið í reitinn fyrir lýsandi heiti, þá birtist fellilisti fyrir kippur sem eru samþykktar. Áfangarnir í hverri kippu birtast sjálfkrafa.</t>
  </si>
  <si>
    <t>Skráðu fyrirhugaða önn, forkröfur og stöðu fyrir þá þrjá áfanga sem þú ætlar að taka í hverri kippu, samtals alla níu áfangana.</t>
  </si>
  <si>
    <t>Ef forkröfur, framboð eða aðstæður breytast skaltu endurskoða planið.</t>
  </si>
  <si>
    <t>Vistaðu þetta skjal áður en þú fyllir það út.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</si>
</sst>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sz val="11"/>
      <color theme="1"/>
      <name val="Aptos"/>
      <family val="2"/>
    </font>
    <font>
      <b/>
      <sz val="12"/>
      <color rgb="FFFFFFFF"/>
      <name val="Aptos"/>
      <family val="2"/>
    </font>
    <font>
      <b/>
      <sz val="14"/>
      <color rgb="FFFFFFFF"/>
      <name val="Calibri"/>
      <family val="2"/>
    </font>
    <font>
      <sz val="11"/>
      <color rgb="FFFFFFFF"/>
      <name val="Calibri"/>
      <family val="2"/>
    </font>
    <font>
      <sz val="11"/>
      <color rgb="FFFFFFFF"/>
      <name val="Aptos Narrow"/>
      <family val="2"/>
      <scheme val="minor"/>
    </font>
    <font>
      <b/>
      <sz val="12"/>
      <color rgb="FFFFFFFF"/>
      <name val="Calibri"/>
      <family val="2"/>
    </font>
    <font>
      <sz val="11"/>
      <color rgb="FFFFFFFF"/>
      <name val="Aptos"/>
      <family val="2"/>
    </font>
    <font>
      <b/>
      <sz val="14"/>
      <color rgb="FFFFFFFF"/>
      <name val="Aptos"/>
      <family val="2"/>
    </font>
    <font>
      <b/>
      <sz val="15"/>
      <color rgb="FFFFFFFF"/>
      <name val="Aptos"/>
      <family val="2"/>
    </font>
    <font>
      <sz val="12"/>
      <color theme="1"/>
      <name val="Aptos"/>
      <family val="2"/>
    </font>
    <font>
      <b/>
      <sz val="12"/>
      <color rgb="FF163A5F"/>
      <name val="Aptos"/>
      <family val="2"/>
    </font>
    <font>
      <sz val="12"/>
      <color rgb="FF1F1F1F"/>
      <name val="Aptos"/>
      <family val="2"/>
    </font>
    <font>
      <b/>
      <sz val="11"/>
      <color theme="1"/>
      <name val="Aptos"/>
      <family val="2"/>
    </font>
    <font>
      <b/>
      <i/>
      <sz val="12"/>
      <name val="Aptos"/>
      <family val="2"/>
    </font>
    <font>
      <b/>
      <sz val="14"/>
      <color rgb="FF333333"/>
      <name val="Aptos"/>
      <family val="2"/>
    </font>
    <font>
      <b/>
      <sz val="14"/>
      <color theme="1"/>
      <name val="Aptos"/>
      <family val="2"/>
    </font>
    <font>
      <b/>
      <sz val="28"/>
      <color rgb="FFFFFFFF"/>
      <name val="Aptos"/>
      <family val="2"/>
    </font>
    <font>
      <b/>
      <sz val="16"/>
      <color rgb="FF00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rgb="FFD9E2F3"/>
      </left>
      <right style="thin">
        <color rgb="FFD9E2F3"/>
      </right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 style="thin">
        <color rgb="FF7F8C8D"/>
      </right>
      <top style="thin">
        <color rgb="FF7F8C8D"/>
      </top>
      <bottom/>
      <diagonal/>
    </border>
    <border>
      <left style="thin">
        <color rgb="FF7F8C8D"/>
      </left>
      <right style="thin">
        <color rgb="FF7F8C8D"/>
      </right>
      <top/>
      <bottom style="thin">
        <color rgb="FF7F8C8D"/>
      </bottom>
      <diagonal/>
    </border>
    <border>
      <left style="thin">
        <color rgb="FF7F8C8D"/>
      </left>
      <right style="thin">
        <color rgb="FF7F8C8D"/>
      </right>
      <top style="medium">
        <color rgb="FF2F75B5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 style="thin">
        <color rgb="FF7F8C8D"/>
      </right>
      <top/>
      <bottom/>
      <diagonal/>
    </border>
    <border>
      <left style="hair">
        <color rgb="FFB8C7D9"/>
      </left>
      <right style="hair">
        <color rgb="FFB8C7D9"/>
      </right>
      <top style="hair">
        <color rgb="FFB8C7D9"/>
      </top>
      <bottom style="hair">
        <color rgb="FFB8C7D9"/>
      </bottom>
      <diagonal/>
    </border>
    <border>
      <left style="hair">
        <color rgb="FFB8C7D9"/>
      </left>
      <right style="hair">
        <color rgb="FFB8C7D9"/>
      </right>
      <top style="hair">
        <color rgb="FFB8C7D9"/>
      </top>
      <bottom/>
      <diagonal/>
    </border>
    <border>
      <left/>
      <right style="hair">
        <color rgb="FFB8C7D9"/>
      </right>
      <top style="hair">
        <color rgb="FFB8C7D9"/>
      </top>
      <bottom/>
      <diagonal/>
    </border>
    <border>
      <left/>
      <right style="hair">
        <color rgb="FFB8C7D9"/>
      </right>
      <top style="hair">
        <color rgb="FFB8C7D9"/>
      </top>
      <bottom style="hair">
        <color rgb="FFB8C7D9"/>
      </bottom>
      <diagonal/>
    </border>
    <border>
      <left style="thin">
        <color rgb="FF7F8C8D"/>
      </left>
      <right/>
      <top/>
      <bottom/>
      <diagonal/>
    </border>
    <border>
      <left style="thin">
        <color rgb="FF7F8C8D"/>
      </left>
      <right/>
      <top style="thin">
        <color rgb="FF7F8C8D"/>
      </top>
      <bottom style="thin">
        <color rgb="FF7F8C8D"/>
      </bottom>
      <diagonal/>
    </border>
    <border>
      <left/>
      <right style="hair">
        <color rgb="FFB8C7D9"/>
      </right>
      <top/>
      <bottom/>
      <diagonal/>
    </border>
    <border>
      <left style="hair">
        <color rgb="FFB8C7D9"/>
      </left>
      <right style="hair">
        <color rgb="FFB8C7D9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theme="0"/>
      </left>
      <right style="thin">
        <color rgb="FFD9E2F3"/>
      </right>
      <top style="medium">
        <color theme="0"/>
      </top>
      <bottom style="medium">
        <color theme="0"/>
      </bottom>
      <diagonal/>
    </border>
    <border>
      <left style="thin">
        <color rgb="FFD9E2F3"/>
      </left>
      <right style="thin">
        <color rgb="FFD9E2F3"/>
      </right>
      <top style="medium">
        <color theme="0"/>
      </top>
      <bottom style="medium">
        <color theme="0"/>
      </bottom>
      <diagonal/>
    </border>
    <border>
      <left style="thin">
        <color rgb="FFD9E2F3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hair">
        <color rgb="FFB8C7D9"/>
      </right>
      <top/>
      <bottom style="medium">
        <color rgb="FF163A5F"/>
      </bottom>
      <diagonal/>
    </border>
    <border>
      <left style="hair">
        <color rgb="FFB8C7D9"/>
      </left>
      <right style="hair">
        <color rgb="FFB8C7D9"/>
      </right>
      <top/>
      <bottom style="medium">
        <color rgb="FF163A5F"/>
      </bottom>
      <diagonal/>
    </border>
    <border>
      <left style="medium">
        <color rgb="FF163A5F"/>
      </left>
      <right style="hair">
        <color rgb="FFB8C7D9"/>
      </right>
      <top/>
      <bottom/>
      <diagonal/>
    </border>
    <border>
      <left style="medium">
        <color rgb="FF163A5F"/>
      </left>
      <right style="hair">
        <color rgb="FFB8C7D9"/>
      </right>
      <top style="hair">
        <color rgb="FFB8C7D9"/>
      </top>
      <bottom/>
      <diagonal/>
    </border>
    <border>
      <left style="medium">
        <color rgb="FF163A5F"/>
      </left>
      <right style="hair">
        <color rgb="FFB8C7D9"/>
      </right>
      <top style="hair">
        <color rgb="FFB8C7D9"/>
      </top>
      <bottom style="hair">
        <color rgb="FFB8C7D9"/>
      </bottom>
      <diagonal/>
    </border>
    <border>
      <left style="medium">
        <color rgb="FF163A5F"/>
      </left>
      <right style="hair">
        <color rgb="FFB8C7D9"/>
      </right>
      <top/>
      <bottom style="medium">
        <color rgb="FF163A5F"/>
      </bottom>
      <diagonal/>
    </border>
    <border>
      <left style="hair">
        <color rgb="FFB8C7D9"/>
      </left>
      <right style="medium">
        <color rgb="FF163A5F"/>
      </right>
      <top/>
      <bottom/>
      <diagonal/>
    </border>
    <border>
      <left style="hair">
        <color rgb="FFB8C7D9"/>
      </left>
      <right style="medium">
        <color rgb="FF163A5F"/>
      </right>
      <top style="hair">
        <color rgb="FFB8C7D9"/>
      </top>
      <bottom/>
      <diagonal/>
    </border>
    <border>
      <left style="hair">
        <color rgb="FFB8C7D9"/>
      </left>
      <right style="medium">
        <color rgb="FF163A5F"/>
      </right>
      <top style="hair">
        <color rgb="FFB8C7D9"/>
      </top>
      <bottom style="hair">
        <color rgb="FFB8C7D9"/>
      </bottom>
      <diagonal/>
    </border>
    <border>
      <left style="hair">
        <color rgb="FFB8C7D9"/>
      </left>
      <right style="medium">
        <color rgb="FF163A5F"/>
      </right>
      <top/>
      <bottom style="medium">
        <color rgb="FF163A5F"/>
      </bottom>
      <diagonal/>
    </border>
    <border>
      <left style="thin">
        <color rgb="FFD9E2F3"/>
      </left>
      <right style="thin">
        <color rgb="FFD9E2F3"/>
      </right>
      <top style="medium">
        <color rgb="FF163A5F"/>
      </top>
      <bottom style="medium">
        <color indexed="64"/>
      </bottom>
      <diagonal/>
    </border>
    <border>
      <left style="medium">
        <color rgb="FF163A5F"/>
      </left>
      <right style="thin">
        <color rgb="FFD9E2F3"/>
      </right>
      <top style="medium">
        <color rgb="FF163A5F"/>
      </top>
      <bottom style="medium">
        <color indexed="64"/>
      </bottom>
      <diagonal/>
    </border>
    <border>
      <left style="medium">
        <color rgb="FF163A5F"/>
      </left>
      <right style="thin">
        <color rgb="FF7F8C8D"/>
      </right>
      <top/>
      <bottom/>
      <diagonal/>
    </border>
    <border>
      <left style="medium">
        <color rgb="FF163A5F"/>
      </left>
      <right/>
      <top style="thin">
        <color rgb="FF7F8C8D"/>
      </top>
      <bottom style="thin">
        <color rgb="FF7F8C8D"/>
      </bottom>
      <diagonal/>
    </border>
    <border>
      <left style="thin">
        <color rgb="FFD9E2F3"/>
      </left>
      <right style="medium">
        <color rgb="FF163A5F"/>
      </right>
      <top style="medium">
        <color rgb="FF163A5F"/>
      </top>
      <bottom style="medium">
        <color indexed="64"/>
      </bottom>
      <diagonal/>
    </border>
    <border>
      <left style="thin">
        <color rgb="FF7F8C8D"/>
      </left>
      <right style="medium">
        <color rgb="FF163A5F"/>
      </right>
      <top style="thin">
        <color rgb="FF7F8C8D"/>
      </top>
      <bottom style="thin">
        <color rgb="FF7F8C8D"/>
      </bottom>
      <diagonal/>
    </border>
    <border>
      <left style="medium">
        <color rgb="FF163A5F"/>
      </left>
      <right/>
      <top/>
      <bottom/>
      <diagonal/>
    </border>
    <border>
      <left/>
      <right style="medium">
        <color rgb="FF163A5F"/>
      </right>
      <top/>
      <bottom/>
      <diagonal/>
    </border>
    <border>
      <left/>
      <right/>
      <top style="medium">
        <color rgb="FF163A5F"/>
      </top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medium">
        <color rgb="FF163A5F"/>
      </bottom>
      <diagonal/>
    </border>
    <border>
      <left style="medium">
        <color rgb="FF163A5F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medium">
        <color rgb="FF163A5F"/>
      </left>
      <right style="thin">
        <color rgb="FF7F8C8D"/>
      </right>
      <top style="thin">
        <color rgb="FF7F8C8D"/>
      </top>
      <bottom/>
      <diagonal/>
    </border>
    <border>
      <left style="medium">
        <color rgb="FF163A5F"/>
      </left>
      <right style="thin">
        <color rgb="FF7F8C8D"/>
      </right>
      <top style="medium">
        <color rgb="FF2F75B5"/>
      </top>
      <bottom style="thin">
        <color rgb="FF7F8C8D"/>
      </bottom>
      <diagonal/>
    </border>
    <border>
      <left style="medium">
        <color rgb="FF163A5F"/>
      </left>
      <right style="thin">
        <color rgb="FF7F8C8D"/>
      </right>
      <top/>
      <bottom style="thin">
        <color rgb="FF7F8C8D"/>
      </bottom>
      <diagonal/>
    </border>
    <border>
      <left style="medium">
        <color rgb="FF163A5F"/>
      </left>
      <right style="thin">
        <color rgb="FF7F8C8D"/>
      </right>
      <top style="thin">
        <color rgb="FF7F8C8D"/>
      </top>
      <bottom style="medium">
        <color rgb="FF163A5F"/>
      </bottom>
      <diagonal/>
    </border>
    <border>
      <left style="thin">
        <color rgb="FF7F8C8D"/>
      </left>
      <right style="medium">
        <color rgb="FF163A5F"/>
      </right>
      <top/>
      <bottom/>
      <diagonal/>
    </border>
    <border>
      <left style="thin">
        <color rgb="FF7F8C8D"/>
      </left>
      <right style="medium">
        <color rgb="FF163A5F"/>
      </right>
      <top style="thin">
        <color rgb="FF7F8C8D"/>
      </top>
      <bottom/>
      <diagonal/>
    </border>
    <border>
      <left style="thin">
        <color rgb="FF7F8C8D"/>
      </left>
      <right style="medium">
        <color rgb="FF163A5F"/>
      </right>
      <top style="medium">
        <color rgb="FF2F75B5"/>
      </top>
      <bottom style="thin">
        <color rgb="FF7F8C8D"/>
      </bottom>
      <diagonal/>
    </border>
    <border>
      <left style="thin">
        <color rgb="FF7F8C8D"/>
      </left>
      <right style="medium">
        <color rgb="FF163A5F"/>
      </right>
      <top/>
      <bottom style="thin">
        <color rgb="FF7F8C8D"/>
      </bottom>
      <diagonal/>
    </border>
    <border>
      <left style="thin">
        <color rgb="FF7F8C8D"/>
      </left>
      <right style="medium">
        <color rgb="FF163A5F"/>
      </right>
      <top style="thin">
        <color rgb="FF7F8C8D"/>
      </top>
      <bottom style="medium">
        <color rgb="FF163A5F"/>
      </bottom>
      <diagonal/>
    </border>
    <border>
      <left style="medium">
        <color rgb="FF163A5F"/>
      </left>
      <right/>
      <top style="thin">
        <color rgb="FF7F8C8D"/>
      </top>
      <bottom/>
      <diagonal/>
    </border>
    <border>
      <left/>
      <right style="thin">
        <color rgb="FF7F8C8D"/>
      </right>
      <top style="thin">
        <color rgb="FF7F8C8D"/>
      </top>
      <bottom/>
      <diagonal/>
    </border>
    <border>
      <left style="thin">
        <color rgb="FF7F8C8D"/>
      </left>
      <right/>
      <top style="thin">
        <color rgb="FF7F8C8D"/>
      </top>
      <bottom/>
      <diagonal/>
    </border>
    <border>
      <left style="medium">
        <color rgb="FF163A5F"/>
      </left>
      <right style="hair">
        <color rgb="FFB8C7D9"/>
      </right>
      <top style="medium">
        <color rgb="FF163A5F"/>
      </top>
      <bottom/>
      <diagonal/>
    </border>
    <border>
      <left style="hair">
        <color rgb="FFB8C7D9"/>
      </left>
      <right style="hair">
        <color rgb="FFB8C7D9"/>
      </right>
      <top style="medium">
        <color rgb="FF163A5F"/>
      </top>
      <bottom/>
      <diagonal/>
    </border>
    <border>
      <left style="hair">
        <color rgb="FFB8C7D9"/>
      </left>
      <right style="medium">
        <color rgb="FF163A5F"/>
      </right>
      <top style="medium">
        <color rgb="FF163A5F"/>
      </top>
      <bottom/>
      <diagonal/>
    </border>
    <border>
      <left style="medium">
        <color rgb="FF163A5F"/>
      </left>
      <right style="hair">
        <color rgb="FFB8C7D9"/>
      </right>
      <top style="medium">
        <color indexed="64"/>
      </top>
      <bottom style="hair">
        <color rgb="FFB8C7D9"/>
      </bottom>
      <diagonal/>
    </border>
    <border>
      <left/>
      <right style="hair">
        <color rgb="FFB8C7D9"/>
      </right>
      <top style="medium">
        <color indexed="64"/>
      </top>
      <bottom style="hair">
        <color rgb="FFB8C7D9"/>
      </bottom>
      <diagonal/>
    </border>
    <border>
      <left style="hair">
        <color rgb="FFB8C7D9"/>
      </left>
      <right style="hair">
        <color rgb="FFB8C7D9"/>
      </right>
      <top style="medium">
        <color indexed="64"/>
      </top>
      <bottom style="hair">
        <color rgb="FFB8C7D9"/>
      </bottom>
      <diagonal/>
    </border>
    <border>
      <left style="hair">
        <color rgb="FFB8C7D9"/>
      </left>
      <right style="medium">
        <color rgb="FF163A5F"/>
      </right>
      <top style="medium">
        <color indexed="64"/>
      </top>
      <bottom style="hair">
        <color rgb="FFB8C7D9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 vertical="center"/>
    </xf>
    <xf numFmtId="0" fontId="7" fillId="2" borderId="16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center" vertical="center"/>
    </xf>
    <xf numFmtId="0" fontId="9" fillId="2" borderId="16" xfId="0" applyFont="1" applyFill="1" applyBorder="1"/>
    <xf numFmtId="0" fontId="9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6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6" fillId="8" borderId="2" xfId="0" applyFont="1" applyFill="1" applyBorder="1" applyAlignment="1" applyProtection="1">
      <alignment vertical="center"/>
      <protection locked="0"/>
    </xf>
    <xf numFmtId="0" fontId="16" fillId="8" borderId="2" xfId="0" applyFont="1" applyFill="1" applyBorder="1" applyAlignment="1" applyProtection="1">
      <alignment horizontal="center" vertical="center"/>
      <protection locked="0"/>
    </xf>
    <xf numFmtId="0" fontId="16" fillId="8" borderId="2" xfId="0" applyFont="1" applyFill="1" applyBorder="1" applyAlignment="1" applyProtection="1">
      <alignment vertical="center" wrapText="1"/>
      <protection locked="0"/>
    </xf>
    <xf numFmtId="0" fontId="16" fillId="8" borderId="35" xfId="0" applyFont="1" applyFill="1" applyBorder="1" applyAlignment="1" applyProtection="1">
      <alignment horizontal="center" vertical="center"/>
      <protection locked="0"/>
    </xf>
    <xf numFmtId="0" fontId="16" fillId="8" borderId="3" xfId="0" applyFont="1" applyFill="1" applyBorder="1" applyAlignment="1" applyProtection="1">
      <alignment horizontal="center" vertical="center"/>
      <protection locked="0"/>
    </xf>
    <xf numFmtId="0" fontId="16" fillId="8" borderId="3" xfId="0" applyFont="1" applyFill="1" applyBorder="1" applyAlignment="1" applyProtection="1">
      <alignment vertical="center" wrapText="1"/>
      <protection locked="0"/>
    </xf>
    <xf numFmtId="0" fontId="16" fillId="8" borderId="46" xfId="0" applyFont="1" applyFill="1" applyBorder="1" applyAlignment="1" applyProtection="1">
      <alignment horizontal="center" vertical="center"/>
      <protection locked="0"/>
    </xf>
    <xf numFmtId="0" fontId="16" fillId="9" borderId="5" xfId="0" applyFont="1" applyFill="1" applyBorder="1" applyAlignment="1" applyProtection="1">
      <alignment horizontal="center" vertical="center"/>
      <protection locked="0"/>
    </xf>
    <xf numFmtId="0" fontId="16" fillId="9" borderId="5" xfId="0" applyFont="1" applyFill="1" applyBorder="1" applyAlignment="1" applyProtection="1">
      <alignment vertical="center" wrapText="1"/>
      <protection locked="0"/>
    </xf>
    <xf numFmtId="0" fontId="16" fillId="9" borderId="47" xfId="0" applyFont="1" applyFill="1" applyBorder="1" applyAlignment="1" applyProtection="1">
      <alignment horizontal="center" vertical="center"/>
      <protection locked="0"/>
    </xf>
    <xf numFmtId="0" fontId="16" fillId="9" borderId="4" xfId="0" applyFont="1" applyFill="1" applyBorder="1" applyAlignment="1" applyProtection="1">
      <alignment horizontal="center" vertical="center"/>
      <protection locked="0"/>
    </xf>
    <xf numFmtId="0" fontId="16" fillId="9" borderId="4" xfId="0" applyFont="1" applyFill="1" applyBorder="1" applyAlignment="1" applyProtection="1">
      <alignment vertical="center" wrapText="1"/>
      <protection locked="0"/>
    </xf>
    <xf numFmtId="0" fontId="16" fillId="9" borderId="48" xfId="0" applyFont="1" applyFill="1" applyBorder="1" applyAlignment="1" applyProtection="1">
      <alignment horizontal="center" vertical="center"/>
      <protection locked="0"/>
    </xf>
    <xf numFmtId="0" fontId="16" fillId="9" borderId="3" xfId="0" applyFont="1" applyFill="1" applyBorder="1" applyAlignment="1" applyProtection="1">
      <alignment horizontal="center" vertical="center"/>
      <protection locked="0"/>
    </xf>
    <xf numFmtId="0" fontId="16" fillId="9" borderId="3" xfId="0" applyFont="1" applyFill="1" applyBorder="1" applyAlignment="1" applyProtection="1">
      <alignment vertical="center" wrapText="1"/>
      <protection locked="0"/>
    </xf>
    <xf numFmtId="0" fontId="16" fillId="9" borderId="46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horizontal="center" vertical="center"/>
      <protection locked="0"/>
    </xf>
    <xf numFmtId="0" fontId="16" fillId="10" borderId="5" xfId="0" applyFont="1" applyFill="1" applyBorder="1" applyAlignment="1" applyProtection="1">
      <alignment vertical="center" wrapText="1"/>
      <protection locked="0"/>
    </xf>
    <xf numFmtId="0" fontId="16" fillId="10" borderId="47" xfId="0" applyFont="1" applyFill="1" applyBorder="1" applyAlignment="1" applyProtection="1">
      <alignment horizontal="center" vertical="center"/>
      <protection locked="0"/>
    </xf>
    <xf numFmtId="0" fontId="16" fillId="10" borderId="4" xfId="0" applyFont="1" applyFill="1" applyBorder="1" applyAlignment="1" applyProtection="1">
      <alignment horizontal="center" vertical="center"/>
      <protection locked="0"/>
    </xf>
    <xf numFmtId="0" fontId="16" fillId="10" borderId="4" xfId="0" applyFont="1" applyFill="1" applyBorder="1" applyAlignment="1" applyProtection="1">
      <alignment vertical="center" wrapText="1"/>
      <protection locked="0"/>
    </xf>
    <xf numFmtId="0" fontId="16" fillId="10" borderId="48" xfId="0" applyFont="1" applyFill="1" applyBorder="1" applyAlignment="1" applyProtection="1">
      <alignment horizontal="center" vertical="center"/>
      <protection locked="0"/>
    </xf>
    <xf numFmtId="0" fontId="16" fillId="10" borderId="39" xfId="0" applyFont="1" applyFill="1" applyBorder="1" applyAlignment="1" applyProtection="1">
      <alignment horizontal="center" vertical="center"/>
      <protection locked="0"/>
    </xf>
    <xf numFmtId="0" fontId="16" fillId="10" borderId="39" xfId="0" applyFont="1" applyFill="1" applyBorder="1" applyAlignment="1" applyProtection="1">
      <alignment vertical="center" wrapText="1"/>
      <protection locked="0"/>
    </xf>
    <xf numFmtId="0" fontId="16" fillId="10" borderId="49" xfId="0" applyFont="1" applyFill="1" applyBorder="1" applyAlignment="1" applyProtection="1">
      <alignment horizontal="center" vertical="center"/>
      <protection locked="0"/>
    </xf>
    <xf numFmtId="0" fontId="16" fillId="10" borderId="3" xfId="0" applyFont="1" applyFill="1" applyBorder="1" applyAlignment="1" applyProtection="1">
      <alignment vertical="center"/>
      <protection locked="0"/>
    </xf>
    <xf numFmtId="0" fontId="16" fillId="9" borderId="3" xfId="0" applyFont="1" applyFill="1" applyBorder="1" applyAlignment="1" applyProtection="1">
      <alignment vertical="center"/>
      <protection locked="0"/>
    </xf>
    <xf numFmtId="0" fontId="14" fillId="2" borderId="1" xfId="0" applyFont="1" applyFill="1" applyBorder="1" applyAlignment="1">
      <alignment vertical="center"/>
    </xf>
    <xf numFmtId="0" fontId="12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" fillId="0" borderId="0" xfId="0" applyFont="1"/>
    <xf numFmtId="0" fontId="14" fillId="0" borderId="0" xfId="0" applyFont="1"/>
    <xf numFmtId="0" fontId="6" fillId="5" borderId="32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 wrapText="1"/>
    </xf>
    <xf numFmtId="0" fontId="15" fillId="8" borderId="33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/>
    </xf>
    <xf numFmtId="0" fontId="16" fillId="8" borderId="35" xfId="0" applyFont="1" applyFill="1" applyBorder="1" applyAlignment="1">
      <alignment horizontal="center" vertical="center" wrapText="1"/>
    </xf>
    <xf numFmtId="0" fontId="15" fillId="9" borderId="50" xfId="0" applyFont="1" applyFill="1" applyBorder="1" applyAlignment="1">
      <alignment horizontal="center" vertical="center"/>
    </xf>
    <xf numFmtId="0" fontId="16" fillId="9" borderId="51" xfId="0" applyFont="1" applyFill="1" applyBorder="1" applyAlignment="1">
      <alignment horizontal="center" vertical="center" wrapText="1"/>
    </xf>
    <xf numFmtId="0" fontId="16" fillId="9" borderId="52" xfId="0" applyFont="1" applyFill="1" applyBorder="1" applyAlignment="1">
      <alignment horizontal="center" vertical="center"/>
    </xf>
    <xf numFmtId="0" fontId="16" fillId="9" borderId="46" xfId="0" applyFont="1" applyFill="1" applyBorder="1" applyAlignment="1">
      <alignment horizontal="center" vertical="center" wrapText="1"/>
    </xf>
    <xf numFmtId="0" fontId="15" fillId="10" borderId="50" xfId="0" applyFont="1" applyFill="1" applyBorder="1" applyAlignment="1">
      <alignment horizontal="center" vertical="center"/>
    </xf>
    <xf numFmtId="0" fontId="16" fillId="10" borderId="51" xfId="0" applyFont="1" applyFill="1" applyBorder="1" applyAlignment="1">
      <alignment horizontal="center" vertical="center" wrapText="1"/>
    </xf>
    <xf numFmtId="0" fontId="16" fillId="10" borderId="52" xfId="0" applyFont="1" applyFill="1" applyBorder="1" applyAlignment="1">
      <alignment horizontal="center" vertical="center"/>
    </xf>
    <xf numFmtId="0" fontId="16" fillId="10" borderId="46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15" fillId="8" borderId="40" xfId="0" applyFont="1" applyFill="1" applyBorder="1" applyAlignment="1">
      <alignment horizontal="left" vertical="center"/>
    </xf>
    <xf numFmtId="0" fontId="15" fillId="8" borderId="41" xfId="0" applyFont="1" applyFill="1" applyBorder="1" applyAlignment="1">
      <alignment horizontal="left" vertical="center"/>
    </xf>
    <xf numFmtId="0" fontId="15" fillId="9" borderId="42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15" fillId="9" borderId="41" xfId="0" applyFont="1" applyFill="1" applyBorder="1" applyAlignment="1">
      <alignment horizontal="left" vertical="center"/>
    </xf>
    <xf numFmtId="0" fontId="15" fillId="10" borderId="42" xfId="0" applyFont="1" applyFill="1" applyBorder="1" applyAlignment="1">
      <alignment horizontal="left" vertical="center"/>
    </xf>
    <xf numFmtId="0" fontId="15" fillId="10" borderId="43" xfId="0" applyFont="1" applyFill="1" applyBorder="1" applyAlignment="1">
      <alignment horizontal="left" vertical="center"/>
    </xf>
    <xf numFmtId="0" fontId="15" fillId="10" borderId="44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left" vertical="center" wrapText="1"/>
    </xf>
    <xf numFmtId="0" fontId="13" fillId="7" borderId="30" xfId="0" applyFont="1" applyFill="1" applyBorder="1" applyAlignment="1">
      <alignment horizontal="left" vertical="center" wrapText="1"/>
    </xf>
    <xf numFmtId="0" fontId="13" fillId="7" borderId="34" xfId="0" applyFont="1" applyFill="1" applyBorder="1" applyAlignment="1">
      <alignment horizontal="left" vertical="center" wrapText="1"/>
    </xf>
    <xf numFmtId="0" fontId="18" fillId="4" borderId="36" xfId="0" applyFont="1" applyFill="1" applyBorder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0" fontId="18" fillId="4" borderId="37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9" fillId="6" borderId="10" xfId="0" applyFont="1" applyFill="1" applyBorder="1" applyAlignment="1">
      <alignment vertical="center" wrapText="1"/>
    </xf>
    <xf numFmtId="0" fontId="19" fillId="6" borderId="9" xfId="0" applyFont="1" applyFill="1" applyBorder="1" applyAlignment="1">
      <alignment vertical="center" wrapText="1"/>
    </xf>
    <xf numFmtId="0" fontId="19" fillId="6" borderId="27" xfId="0" applyFont="1" applyFill="1" applyBorder="1" applyAlignment="1">
      <alignment vertical="center" wrapText="1"/>
    </xf>
    <xf numFmtId="0" fontId="19" fillId="6" borderId="11" xfId="0" applyFont="1" applyFill="1" applyBorder="1" applyAlignment="1">
      <alignment vertical="center" wrapText="1"/>
    </xf>
    <xf numFmtId="0" fontId="19" fillId="6" borderId="8" xfId="0" applyFont="1" applyFill="1" applyBorder="1" applyAlignment="1">
      <alignment vertical="center" wrapText="1"/>
    </xf>
    <xf numFmtId="0" fontId="19" fillId="6" borderId="28" xfId="0" applyFont="1" applyFill="1" applyBorder="1" applyAlignment="1">
      <alignment vertical="center" wrapText="1"/>
    </xf>
    <xf numFmtId="0" fontId="19" fillId="6" borderId="20" xfId="0" applyFont="1" applyFill="1" applyBorder="1" applyAlignment="1">
      <alignment vertical="center" wrapText="1"/>
    </xf>
    <xf numFmtId="0" fontId="19" fillId="6" borderId="21" xfId="0" applyFont="1" applyFill="1" applyBorder="1" applyAlignment="1">
      <alignment vertical="center" wrapText="1"/>
    </xf>
    <xf numFmtId="0" fontId="19" fillId="6" borderId="29" xfId="0" applyFont="1" applyFill="1" applyBorder="1" applyAlignment="1">
      <alignment vertical="center" wrapText="1"/>
    </xf>
    <xf numFmtId="0" fontId="13" fillId="7" borderId="31" xfId="0" applyFont="1" applyFill="1" applyBorder="1" applyAlignment="1">
      <alignment horizontal="left" vertical="center"/>
    </xf>
    <xf numFmtId="0" fontId="13" fillId="7" borderId="30" xfId="0" applyFont="1" applyFill="1" applyBorder="1" applyAlignment="1">
      <alignment horizontal="left" vertical="center"/>
    </xf>
    <xf numFmtId="0" fontId="13" fillId="7" borderId="34" xfId="0" applyFont="1" applyFill="1" applyBorder="1" applyAlignment="1">
      <alignment horizontal="left" vertical="center"/>
    </xf>
    <xf numFmtId="0" fontId="21" fillId="7" borderId="17" xfId="0" applyFont="1" applyFill="1" applyBorder="1" applyAlignment="1">
      <alignment horizontal="center" vertical="center"/>
    </xf>
    <xf numFmtId="0" fontId="21" fillId="7" borderId="18" xfId="0" applyFont="1" applyFill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/>
    </xf>
    <xf numFmtId="0" fontId="13" fillId="3" borderId="53" xfId="0" applyFont="1" applyFill="1" applyBorder="1" applyAlignment="1">
      <alignment horizontal="left" vertical="center"/>
    </xf>
    <xf numFmtId="0" fontId="13" fillId="3" borderId="54" xfId="0" applyFont="1" applyFill="1" applyBorder="1" applyAlignment="1">
      <alignment horizontal="left" vertical="center"/>
    </xf>
    <xf numFmtId="0" fontId="13" fillId="3" borderId="55" xfId="0" applyFont="1" applyFill="1" applyBorder="1" applyAlignment="1">
      <alignment horizontal="left" vertical="center"/>
    </xf>
    <xf numFmtId="0" fontId="19" fillId="6" borderId="14" xfId="0" applyFont="1" applyFill="1" applyBorder="1" applyAlignment="1">
      <alignment vertical="center" wrapText="1"/>
    </xf>
    <xf numFmtId="0" fontId="19" fillId="6" borderId="15" xfId="0" applyFont="1" applyFill="1" applyBorder="1" applyAlignment="1">
      <alignment vertical="center" wrapText="1"/>
    </xf>
    <xf numFmtId="0" fontId="19" fillId="6" borderId="26" xfId="0" applyFont="1" applyFill="1" applyBorder="1" applyAlignment="1">
      <alignment vertical="center" wrapText="1"/>
    </xf>
    <xf numFmtId="0" fontId="22" fillId="0" borderId="38" xfId="0" applyFont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27" xfId="0" applyFont="1" applyFill="1" applyBorder="1" applyAlignment="1">
      <alignment horizontal="left" vertical="center" wrapText="1"/>
    </xf>
    <xf numFmtId="0" fontId="19" fillId="6" borderId="57" xfId="0" applyFont="1" applyFill="1" applyBorder="1" applyAlignment="1">
      <alignment vertical="center" wrapText="1"/>
    </xf>
    <xf numFmtId="0" fontId="19" fillId="6" borderId="58" xfId="0" applyFont="1" applyFill="1" applyBorder="1" applyAlignment="1">
      <alignment vertical="center" wrapText="1"/>
    </xf>
    <xf numFmtId="0" fontId="19" fillId="6" borderId="59" xfId="0" applyFont="1" applyFill="1" applyBorder="1" applyAlignment="1">
      <alignment vertical="center" wrapText="1"/>
    </xf>
  </cellXfs>
  <cellStyles count="1">
    <cellStyle name="Normal" xfId="0" builtinId="0"/>
  </cellStyles>
  <dxfs count="49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ED7D31"/>
      </font>
    </dxf>
    <dxf>
      <font>
        <color rgb="FFC00000"/>
      </font>
    </dxf>
  </dxfs>
  <tableStyles count="0" defaultTableStyle="TableStyleMedium2" defaultPivotStyle="PivotStyleLight16"/>
  <colors>
    <mruColors>
      <color rgb="FFFFD54F"/>
      <color rgb="FFFFFF99"/>
      <color rgb="FFFAF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E1B78-84F5-49AE-89EF-B34C6D22082C}">
  <sheetPr>
    <pageSetUpPr fitToPage="1"/>
  </sheetPr>
  <dimension ref="A1:E33"/>
  <sheetViews>
    <sheetView tabSelected="1" topLeftCell="A17" zoomScaleNormal="100" workbookViewId="0">
      <selection activeCell="H17" sqref="H17"/>
    </sheetView>
  </sheetViews>
  <sheetFormatPr defaultRowHeight="14.5" x14ac:dyDescent="0.35"/>
  <cols>
    <col min="1" max="1" width="17.7265625" style="77" customWidth="1"/>
    <col min="2" max="2" width="31.90625" style="78" customWidth="1"/>
    <col min="3" max="3" width="18.26953125" style="78" customWidth="1"/>
    <col min="4" max="4" width="30" style="78" customWidth="1"/>
    <col min="5" max="5" width="39.36328125" style="78" customWidth="1"/>
  </cols>
  <sheetData>
    <row r="1" spans="1:5" ht="61" customHeight="1" thickBot="1" x14ac:dyDescent="0.4">
      <c r="A1" s="99" t="s">
        <v>91</v>
      </c>
      <c r="B1" s="100"/>
      <c r="C1" s="100"/>
      <c r="D1" s="100"/>
      <c r="E1" s="101"/>
    </row>
    <row r="2" spans="1:5" ht="12" customHeight="1" thickBot="1" x14ac:dyDescent="0.4">
      <c r="A2" s="45"/>
      <c r="B2" s="45"/>
      <c r="C2" s="45"/>
      <c r="D2" s="45"/>
      <c r="E2" s="45"/>
    </row>
    <row r="3" spans="1:5" ht="28" customHeight="1" thickBot="1" x14ac:dyDescent="0.4">
      <c r="A3" s="102" t="s">
        <v>92</v>
      </c>
      <c r="B3" s="103"/>
      <c r="C3" s="103"/>
      <c r="D3" s="103"/>
      <c r="E3" s="104"/>
    </row>
    <row r="4" spans="1:5" ht="32" customHeight="1" x14ac:dyDescent="0.35">
      <c r="A4" s="79">
        <v>1</v>
      </c>
      <c r="B4" s="112" t="s">
        <v>178</v>
      </c>
      <c r="C4" s="113"/>
      <c r="D4" s="113"/>
      <c r="E4" s="114"/>
    </row>
    <row r="5" spans="1:5" ht="32" customHeight="1" x14ac:dyDescent="0.35">
      <c r="A5" s="46">
        <v>2</v>
      </c>
      <c r="B5" s="105" t="s">
        <v>96</v>
      </c>
      <c r="C5" s="106"/>
      <c r="D5" s="106"/>
      <c r="E5" s="107"/>
    </row>
    <row r="6" spans="1:5" ht="32" customHeight="1" x14ac:dyDescent="0.35">
      <c r="A6" s="47">
        <v>3</v>
      </c>
      <c r="B6" s="109" t="s">
        <v>98</v>
      </c>
      <c r="C6" s="110"/>
      <c r="D6" s="110"/>
      <c r="E6" s="111"/>
    </row>
    <row r="7" spans="1:5" ht="32" customHeight="1" x14ac:dyDescent="0.35">
      <c r="A7" s="47">
        <v>4</v>
      </c>
      <c r="B7" s="87" t="s">
        <v>174</v>
      </c>
      <c r="C7" s="88"/>
      <c r="D7" s="88"/>
      <c r="E7" s="89"/>
    </row>
    <row r="8" spans="1:5" ht="32" customHeight="1" x14ac:dyDescent="0.35">
      <c r="A8" s="47">
        <v>5</v>
      </c>
      <c r="B8" s="87" t="s">
        <v>150</v>
      </c>
      <c r="C8" s="88"/>
      <c r="D8" s="88"/>
      <c r="E8" s="89"/>
    </row>
    <row r="9" spans="1:5" ht="32" customHeight="1" x14ac:dyDescent="0.35">
      <c r="A9" s="48">
        <v>6</v>
      </c>
      <c r="B9" s="90" t="s">
        <v>97</v>
      </c>
      <c r="C9" s="91"/>
      <c r="D9" s="91"/>
      <c r="E9" s="92"/>
    </row>
    <row r="10" spans="1:5" s="50" customFormat="1" ht="32" customHeight="1" thickBot="1" x14ac:dyDescent="0.5">
      <c r="A10" s="49">
        <v>7</v>
      </c>
      <c r="B10" s="93" t="s">
        <v>177</v>
      </c>
      <c r="C10" s="94"/>
      <c r="D10" s="94"/>
      <c r="E10" s="95"/>
    </row>
    <row r="11" spans="1:5" ht="40" customHeight="1" thickBot="1" x14ac:dyDescent="0.45">
      <c r="A11" s="51"/>
      <c r="B11" s="51"/>
      <c r="C11" s="51"/>
      <c r="D11" s="51"/>
      <c r="E11" s="51"/>
    </row>
    <row r="12" spans="1:5" ht="30" customHeight="1" thickBot="1" x14ac:dyDescent="0.4">
      <c r="A12" s="96" t="s">
        <v>93</v>
      </c>
      <c r="B12" s="97"/>
      <c r="C12" s="97"/>
      <c r="D12" s="97"/>
      <c r="E12" s="98"/>
    </row>
    <row r="13" spans="1:5" ht="40" customHeight="1" x14ac:dyDescent="0.35">
      <c r="A13" s="83" t="s">
        <v>175</v>
      </c>
      <c r="B13" s="84"/>
      <c r="C13" s="84"/>
      <c r="D13" s="84"/>
      <c r="E13" s="85"/>
    </row>
    <row r="14" spans="1:5" ht="28" customHeight="1" x14ac:dyDescent="0.35">
      <c r="A14" s="52" t="s">
        <v>4</v>
      </c>
      <c r="B14" s="53" t="s">
        <v>0</v>
      </c>
      <c r="C14" s="53" t="s">
        <v>1</v>
      </c>
      <c r="D14" s="54" t="s">
        <v>2</v>
      </c>
      <c r="E14" s="55" t="s">
        <v>3</v>
      </c>
    </row>
    <row r="15" spans="1:5" ht="32" customHeight="1" x14ac:dyDescent="0.35">
      <c r="A15" s="56">
        <v>1</v>
      </c>
      <c r="B15" s="18"/>
      <c r="C15" s="57" t="str">
        <f>IF($B15="","",_xlfn.XLOOKUP($B15,x!$F$2:$F$39,x!$G$2:$G$39,""))</f>
        <v/>
      </c>
      <c r="D15" s="58" t="str">
        <f>IF($B15="","",_xlfn.XLOOKUP($B15,x!$F$2:$F$39,x!$H$2:$H$39,""))</f>
        <v/>
      </c>
      <c r="E15" s="59" t="str">
        <f>IF($B15="","",_xlfn.XLOOKUP($B15,x!$F$2:$F$39,x!$I$2:$I$39,""))</f>
        <v/>
      </c>
    </row>
    <row r="16" spans="1:5" ht="32" customHeight="1" x14ac:dyDescent="0.35">
      <c r="A16" s="60">
        <v>2</v>
      </c>
      <c r="B16" s="44"/>
      <c r="C16" s="61" t="str">
        <f>IF($B16="","",_xlfn.XLOOKUP($B16,x!$F$2:$F$39,x!$G$2:$G$39,""))</f>
        <v/>
      </c>
      <c r="D16" s="62" t="str">
        <f>IF($B16="","",_xlfn.XLOOKUP($B16,x!$F$2:$F$39,x!$H$2:$H$39,""))</f>
        <v/>
      </c>
      <c r="E16" s="63" t="str">
        <f>IF($B16="","",_xlfn.XLOOKUP($B16,x!$F$2:$F$39,x!$I$2:$I$39,""))</f>
        <v/>
      </c>
    </row>
    <row r="17" spans="1:5" ht="32" customHeight="1" thickBot="1" x14ac:dyDescent="0.4">
      <c r="A17" s="64">
        <v>3</v>
      </c>
      <c r="B17" s="43"/>
      <c r="C17" s="65" t="str">
        <f>IF($B17="","",_xlfn.XLOOKUP($B17,x!$F$2:$F$39,x!$G$2:$G$39,""))</f>
        <v/>
      </c>
      <c r="D17" s="66" t="str">
        <f>IF($B17="","",_xlfn.XLOOKUP($B17,x!$F$2:$F$39,x!$H$2:$H$39,""))</f>
        <v/>
      </c>
      <c r="E17" s="67" t="str">
        <f>IF($B17="","",_xlfn.XLOOKUP($B17,x!$F$2:$F$39,x!$I$2:$I$39,""))</f>
        <v/>
      </c>
    </row>
    <row r="18" spans="1:5" ht="40" customHeight="1" x14ac:dyDescent="0.35">
      <c r="A18" s="108" t="str">
        <f>IFERROR("⚠ Sami áfangi er í fleiri en einni kippu: "&amp;_xlfn.TEXTJOIN(", ",TRUE,_xlfn._xlws.FILTER(x!$N$2:$N$47,x!$O$2:$O$47)),"")</f>
        <v/>
      </c>
      <c r="B18" s="108"/>
      <c r="C18" s="108"/>
      <c r="D18" s="108"/>
      <c r="E18" s="108"/>
    </row>
    <row r="19" spans="1:5" ht="40" customHeight="1" x14ac:dyDescent="0.35">
      <c r="A19" s="86" t="str">
        <f>IFERROR("⚠ Athugaðu hvort sami áfangi sé valinn í fleiri en einni kippu: "&amp;_xlfn.TEXTJOIN(", ",TRUE,_xlfn._xlws.FILTER(x!$P$2:$P$14,x!$Q$2:$Q$14)),"")</f>
        <v/>
      </c>
      <c r="B19" s="86"/>
      <c r="C19" s="86"/>
      <c r="D19" s="86"/>
      <c r="E19" s="86"/>
    </row>
    <row r="20" spans="1:5" ht="39.5" customHeight="1" thickBot="1" x14ac:dyDescent="0.45">
      <c r="A20" s="51"/>
      <c r="B20" s="51"/>
      <c r="C20" s="51"/>
      <c r="D20" s="51"/>
      <c r="E20" s="51"/>
    </row>
    <row r="21" spans="1:5" ht="32" customHeight="1" thickBot="1" x14ac:dyDescent="0.4">
      <c r="A21" s="80" t="s">
        <v>151</v>
      </c>
      <c r="B21" s="81"/>
      <c r="C21" s="81"/>
      <c r="D21" s="81"/>
      <c r="E21" s="82"/>
    </row>
    <row r="22" spans="1:5" ht="40" customHeight="1" x14ac:dyDescent="0.35">
      <c r="A22" s="83" t="s">
        <v>176</v>
      </c>
      <c r="B22" s="84"/>
      <c r="C22" s="84"/>
      <c r="D22" s="84"/>
      <c r="E22" s="85"/>
    </row>
    <row r="23" spans="1:5" ht="30" customHeight="1" x14ac:dyDescent="0.35">
      <c r="A23" s="52" t="s">
        <v>108</v>
      </c>
      <c r="B23" s="53" t="s">
        <v>152</v>
      </c>
      <c r="C23" s="53" t="s">
        <v>94</v>
      </c>
      <c r="D23" s="53" t="s">
        <v>90</v>
      </c>
      <c r="E23" s="68" t="s">
        <v>95</v>
      </c>
    </row>
    <row r="24" spans="1:5" ht="34" customHeight="1" x14ac:dyDescent="0.35">
      <c r="A24" s="69" t="s">
        <v>109</v>
      </c>
      <c r="B24" s="19"/>
      <c r="C24" s="19"/>
      <c r="D24" s="20"/>
      <c r="E24" s="21"/>
    </row>
    <row r="25" spans="1:5" ht="34" customHeight="1" x14ac:dyDescent="0.35">
      <c r="A25" s="69" t="s">
        <v>110</v>
      </c>
      <c r="B25" s="19"/>
      <c r="C25" s="19"/>
      <c r="D25" s="20"/>
      <c r="E25" s="21"/>
    </row>
    <row r="26" spans="1:5" ht="34" customHeight="1" thickBot="1" x14ac:dyDescent="0.4">
      <c r="A26" s="70" t="s">
        <v>111</v>
      </c>
      <c r="B26" s="22"/>
      <c r="C26" s="22"/>
      <c r="D26" s="23"/>
      <c r="E26" s="24"/>
    </row>
    <row r="27" spans="1:5" ht="34" customHeight="1" x14ac:dyDescent="0.35">
      <c r="A27" s="71" t="s">
        <v>112</v>
      </c>
      <c r="B27" s="25"/>
      <c r="C27" s="25"/>
      <c r="D27" s="26"/>
      <c r="E27" s="27"/>
    </row>
    <row r="28" spans="1:5" ht="34" customHeight="1" x14ac:dyDescent="0.35">
      <c r="A28" s="72" t="s">
        <v>113</v>
      </c>
      <c r="B28" s="28"/>
      <c r="C28" s="28"/>
      <c r="D28" s="29"/>
      <c r="E28" s="30"/>
    </row>
    <row r="29" spans="1:5" ht="34" customHeight="1" thickBot="1" x14ac:dyDescent="0.4">
      <c r="A29" s="73" t="s">
        <v>114</v>
      </c>
      <c r="B29" s="31"/>
      <c r="C29" s="31"/>
      <c r="D29" s="32"/>
      <c r="E29" s="33"/>
    </row>
    <row r="30" spans="1:5" ht="34" customHeight="1" x14ac:dyDescent="0.35">
      <c r="A30" s="74" t="s">
        <v>115</v>
      </c>
      <c r="B30" s="34"/>
      <c r="C30" s="34"/>
      <c r="D30" s="35"/>
      <c r="E30" s="36"/>
    </row>
    <row r="31" spans="1:5" ht="34" customHeight="1" x14ac:dyDescent="0.35">
      <c r="A31" s="75" t="s">
        <v>116</v>
      </c>
      <c r="B31" s="37"/>
      <c r="C31" s="37"/>
      <c r="D31" s="38"/>
      <c r="E31" s="39"/>
    </row>
    <row r="32" spans="1:5" ht="34" customHeight="1" thickBot="1" x14ac:dyDescent="0.4">
      <c r="A32" s="76" t="s">
        <v>117</v>
      </c>
      <c r="B32" s="40"/>
      <c r="C32" s="40"/>
      <c r="D32" s="41"/>
      <c r="E32" s="42"/>
    </row>
    <row r="33" spans="1:5" ht="14" customHeight="1" x14ac:dyDescent="0.35">
      <c r="A33" s="45"/>
      <c r="B33" s="45"/>
      <c r="C33" s="45"/>
      <c r="D33" s="45"/>
      <c r="E33" s="45"/>
    </row>
  </sheetData>
  <sheetProtection sheet="1" objects="1" scenarios="1"/>
  <mergeCells count="15">
    <mergeCell ref="A1:E1"/>
    <mergeCell ref="A3:E3"/>
    <mergeCell ref="B5:E5"/>
    <mergeCell ref="A18:E18"/>
    <mergeCell ref="B6:E6"/>
    <mergeCell ref="B4:E4"/>
    <mergeCell ref="A21:E21"/>
    <mergeCell ref="A22:E22"/>
    <mergeCell ref="A19:E19"/>
    <mergeCell ref="B7:E7"/>
    <mergeCell ref="B8:E8"/>
    <mergeCell ref="B9:E9"/>
    <mergeCell ref="B10:E10"/>
    <mergeCell ref="A12:E12"/>
    <mergeCell ref="A13:E13"/>
  </mergeCells>
  <conditionalFormatting sqref="A18:E18">
    <cfRule type="expression" dxfId="48" priority="48">
      <formula>$A18&lt;&gt;""</formula>
    </cfRule>
  </conditionalFormatting>
  <conditionalFormatting sqref="A19:E19">
    <cfRule type="expression" dxfId="47" priority="49">
      <formula>$A19&lt;&gt;""</formula>
    </cfRule>
  </conditionalFormatting>
  <conditionalFormatting sqref="B15:B17">
    <cfRule type="expression" dxfId="46" priority="3">
      <formula>AND($B15&lt;&gt;"",ISNUMBER(SEARCH("FJÖL2BA06",_xlfn.TEXTJOIN("/",TRUE,$C15:$E15))),(--ISNUMBER(SEARCH("FJÖL2BA06",_xlfn.TEXTJOIN("/",TRUE,$C$15:$E$15)))+--ISNUMBER(SEARCH("FJÖL2BA06",_xlfn.TEXTJOIN("/",TRUE,$C$16:$E$16)))+--ISNUMBER(SEARCH("FJÖL2BA06",_xlfn.TEXTJOIN("/",TRUE,$C$17:$E$17))))&gt;1)</formula>
    </cfRule>
    <cfRule type="expression" dxfId="45" priority="4">
      <formula>AND($B15&lt;&gt;"",ISNUMBER(SEARCH("SÁLF2BA05",_xlfn.TEXTJOIN("/",TRUE,$C15:$E15))),(--ISNUMBER(SEARCH("SÁLF2BA05",_xlfn.TEXTJOIN("/",TRUE,$C$15:$E$15)))+--ISNUMBER(SEARCH("SÁLF2BA05",_xlfn.TEXTJOIN("/",TRUE,$C$16:$E$16)))+--ISNUMBER(SEARCH("SÁLF2BA05",_xlfn.TEXTJOIN("/",TRUE,$C$17:$E$17))))&gt;1)</formula>
    </cfRule>
    <cfRule type="expression" dxfId="44" priority="5">
      <formula>AND($B15&lt;&gt;"",ISNUMBER(SEARCH("FÉLA3CC05",_xlfn.TEXTJOIN("/",TRUE,$C15:$E15))),(--ISNUMBER(SEARCH("FÉLA3CC05",_xlfn.TEXTJOIN("/",TRUE,$C$15:$E$15)))+--ISNUMBER(SEARCH("FÉLA3CC05",_xlfn.TEXTJOIN("/",TRUE,$C$16:$E$16)))+--ISNUMBER(SEARCH("FÉLA3CC05",_xlfn.TEXTJOIN("/",TRUE,$C$17:$E$17))))&gt;1)</formula>
    </cfRule>
    <cfRule type="expression" dxfId="43" priority="6">
      <formula>AND($B15&lt;&gt;"",ISNUMBER(SEARCH("SÁLF3CA05",_xlfn.TEXTJOIN("/",TRUE,$C15:$E15))),(--ISNUMBER(SEARCH("SÁLF3CA05",_xlfn.TEXTJOIN("/",TRUE,$C$15:$E$15)))+--ISNUMBER(SEARCH("SÁLF3CA05",_xlfn.TEXTJOIN("/",TRUE,$C$16:$E$16)))+--ISNUMBER(SEARCH("SÁLF3CA05",_xlfn.TEXTJOIN("/",TRUE,$C$17:$E$17))))&gt;1)</formula>
    </cfRule>
    <cfRule type="expression" dxfId="42" priority="7">
      <formula>AND($B15&lt;&gt;"",ISNUMBER(SEARCH("NÆRI2BA05",_xlfn.TEXTJOIN("/",TRUE,$C15:$E15))),(--ISNUMBER(SEARCH("NÆRI2BA05",_xlfn.TEXTJOIN("/",TRUE,$C$15:$E$15)))+--ISNUMBER(SEARCH("NÆRI2BA05",_xlfn.TEXTJOIN("/",TRUE,$C$16:$E$16)))+--ISNUMBER(SEARCH("NÆRI2BA05",_xlfn.TEXTJOIN("/",TRUE,$C$17:$E$17))))&gt;1)</formula>
    </cfRule>
    <cfRule type="expression" dxfId="41" priority="8">
      <formula>AND($B15&lt;&gt;"",ISNUMBER(SEARCH("SÁLF3CB05",_xlfn.TEXTJOIN("/",TRUE,$C15:$E15))),(--ISNUMBER(SEARCH("SÁLF3CB05",_xlfn.TEXTJOIN("/",TRUE,$C$15:$E$15)))+--ISNUMBER(SEARCH("SÁLF3CB05",_xlfn.TEXTJOIN("/",TRUE,$C$16:$E$16)))+--ISNUMBER(SEARCH("SÁLF3CB05",_xlfn.TEXTJOIN("/",TRUE,$C$17:$E$17))))&gt;1)</formula>
    </cfRule>
    <cfRule type="expression" dxfId="40" priority="9">
      <formula>AND($B15&lt;&gt;"",ISNUMBER(SEARCH("KYNJ3CA05",_xlfn.TEXTJOIN("/",TRUE,$C15:$E15))),(--ISNUMBER(SEARCH("KYNJ3CA05",_xlfn.TEXTJOIN("/",TRUE,$C$15:$E$15)))+--ISNUMBER(SEARCH("KYNJ3CA05",_xlfn.TEXTJOIN("/",TRUE,$C$16:$E$16)))+--ISNUMBER(SEARCH("KYNJ3CA05",_xlfn.TEXTJOIN("/",TRUE,$C$17:$E$17))))&gt;1)</formula>
    </cfRule>
    <cfRule type="expression" dxfId="39" priority="10">
      <formula>AND($B15&lt;&gt;"",ISNUMBER(SEARCH("EÐLI2BA05",_xlfn.TEXTJOIN("/",TRUE,$C15:$E15))),(--ISNUMBER(SEARCH("EÐLI2BA05",_xlfn.TEXTJOIN("/",TRUE,$C$15:$E$15)))+--ISNUMBER(SEARCH("EÐLI2BA05",_xlfn.TEXTJOIN("/",TRUE,$C$16:$E$16)))+--ISNUMBER(SEARCH("EÐLI2BA05",_xlfn.TEXTJOIN("/",TRUE,$C$17:$E$17))))&gt;1)</formula>
    </cfRule>
    <cfRule type="expression" dxfId="38" priority="11">
      <formula>AND($B15&lt;&gt;"",ISNUMBER(SEARCH("EÐLI2BB05",_xlfn.TEXTJOIN("/",TRUE,$C15:$E15))),(--ISNUMBER(SEARCH("EÐLI2BB05",_xlfn.TEXTJOIN("/",TRUE,$C$15:$E$15)))+--ISNUMBER(SEARCH("EÐLI2BB05",_xlfn.TEXTJOIN("/",TRUE,$C$16:$E$16)))+--ISNUMBER(SEARCH("EÐLI2BB05",_xlfn.TEXTJOIN("/",TRUE,$C$17:$E$17))))&gt;1)</formula>
    </cfRule>
    <cfRule type="expression" dxfId="37" priority="12">
      <formula>AND($B15&lt;&gt;"",ISNUMBER(SEARCH("EÐLI3CA05",_xlfn.TEXTJOIN("/",TRUE,$C15:$E15))),(--ISNUMBER(SEARCH("EÐLI3CA05",_xlfn.TEXTJOIN("/",TRUE,$C$15:$E$15)))+--ISNUMBER(SEARCH("EÐLI3CA05",_xlfn.TEXTJOIN("/",TRUE,$C$16:$E$16)))+--ISNUMBER(SEARCH("EÐLI3CA05",_xlfn.TEXTJOIN("/",TRUE,$C$17:$E$17))))&gt;1)</formula>
    </cfRule>
    <cfRule type="expression" dxfId="36" priority="13">
      <formula>AND($B15&lt;&gt;"",ISNUMBER(SEARCH("JARÐ2BA05",_xlfn.TEXTJOIN("/",TRUE,$C15:$E15))),(--ISNUMBER(SEARCH("JARÐ2BA05",_xlfn.TEXTJOIN("/",TRUE,$C$15:$E$15)))+--ISNUMBER(SEARCH("JARÐ2BA05",_xlfn.TEXTJOIN("/",TRUE,$C$16:$E$16)))+--ISNUMBER(SEARCH("JARÐ2BA05",_xlfn.TEXTJOIN("/",TRUE,$C$17:$E$17))))&gt;1)</formula>
    </cfRule>
    <cfRule type="expression" dxfId="35" priority="14">
      <formula>AND($B15&lt;&gt;"",ISNUMBER(SEARCH("EFNA2BA05",_xlfn.TEXTJOIN("/",TRUE,$C15:$E15))),(--ISNUMBER(SEARCH("EFNA2BA05",_xlfn.TEXTJOIN("/",TRUE,$C$15:$E$15)))+--ISNUMBER(SEARCH("EFNA2BA05",_xlfn.TEXTJOIN("/",TRUE,$C$16:$E$16)))+--ISNUMBER(SEARCH("EFNA2BA05",_xlfn.TEXTJOIN("/",TRUE,$C$17:$E$17))))&gt;1)</formula>
    </cfRule>
    <cfRule type="expression" dxfId="34" priority="15">
      <formula>AND($B15&lt;&gt;"",ISNUMBER(SEARCH("EFNA2BB05",_xlfn.TEXTJOIN("/",TRUE,$C15:$E15))),(--ISNUMBER(SEARCH("EFNA2BB05",_xlfn.TEXTJOIN("/",TRUE,$C$15:$E$15)))+--ISNUMBER(SEARCH("EFNA2BB05",_xlfn.TEXTJOIN("/",TRUE,$C$16:$E$16)))+--ISNUMBER(SEARCH("EFNA2BB05",_xlfn.TEXTJOIN("/",TRUE,$C$17:$E$17))))&gt;1)</formula>
    </cfRule>
    <cfRule type="expression" dxfId="33" priority="16">
      <formula>AND($B15&lt;&gt;"",ISNUMBER(SEARCH("EFNA3CA05",_xlfn.TEXTJOIN("/",TRUE,$C15:$E15))),(--ISNUMBER(SEARCH("EFNA3CA05",_xlfn.TEXTJOIN("/",TRUE,$C$15:$E$15)))+--ISNUMBER(SEARCH("EFNA3CA05",_xlfn.TEXTJOIN("/",TRUE,$C$16:$E$16)))+--ISNUMBER(SEARCH("EFNA3CA05",_xlfn.TEXTJOIN("/",TRUE,$C$17:$E$17))))&gt;1)</formula>
    </cfRule>
    <cfRule type="expression" dxfId="32" priority="17">
      <formula>AND($B15&lt;&gt;"",ISNUMBER(SEARCH("JARÐ3CA05",_xlfn.TEXTJOIN("/",TRUE,$C15:$E15))),(--ISNUMBER(SEARCH("JARÐ3CA05",_xlfn.TEXTJOIN("/",TRUE,$C$15:$E$15)))+--ISNUMBER(SEARCH("JARÐ3CA05",_xlfn.TEXTJOIN("/",TRUE,$C$16:$E$16)))+--ISNUMBER(SEARCH("JARÐ3CA05",_xlfn.TEXTJOIN("/",TRUE,$C$17:$E$17))))&gt;1)</formula>
    </cfRule>
    <cfRule type="expression" dxfId="31" priority="18">
      <formula>AND($B15&lt;&gt;"",ISNUMBER(SEARCH("JARÐ3CB05",_xlfn.TEXTJOIN("/",TRUE,$C15:$E15))),(--ISNUMBER(SEARCH("JARÐ3CB05",_xlfn.TEXTJOIN("/",TRUE,$C$15:$E$15)))+--ISNUMBER(SEARCH("JARÐ3CB05",_xlfn.TEXTJOIN("/",TRUE,$C$16:$E$16)))+--ISNUMBER(SEARCH("JARÐ3CB05",_xlfn.TEXTJOIN("/",TRUE,$C$17:$E$17))))&gt;1)</formula>
    </cfRule>
    <cfRule type="expression" dxfId="30" priority="19">
      <formula>AND($B15&lt;&gt;"",ISNUMBER(SEARCH("LÍFF2BB05",_xlfn.TEXTJOIN("/",TRUE,$C15:$E15))),(--ISNUMBER(SEARCH("LÍFF2BB05",_xlfn.TEXTJOIN("/",TRUE,$C$15:$E$15)))+--ISNUMBER(SEARCH("LÍFF2BB05",_xlfn.TEXTJOIN("/",TRUE,$C$16:$E$16)))+--ISNUMBER(SEARCH("LÍFF2BB05",_xlfn.TEXTJOIN("/",TRUE,$C$17:$E$17))))&gt;1)</formula>
    </cfRule>
    <cfRule type="expression" dxfId="29" priority="20">
      <formula>AND($B15&lt;&gt;"",ISNUMBER(SEARCH("FERÐ2BA05",_xlfn.TEXTJOIN("/",TRUE,$C15:$E15))),(--ISNUMBER(SEARCH("FERÐ2BA05",_xlfn.TEXTJOIN("/",TRUE,$C$15:$E$15)))+--ISNUMBER(SEARCH("FERÐ2BA05",_xlfn.TEXTJOIN("/",TRUE,$C$16:$E$16)))+--ISNUMBER(SEARCH("FERÐ2BA05",_xlfn.TEXTJOIN("/",TRUE,$C$17:$E$17))))&gt;1)</formula>
    </cfRule>
    <cfRule type="expression" dxfId="28" priority="21">
      <formula>AND($B15&lt;&gt;"",ISNUMBER(SEARCH("LÍFF2BA05",_xlfn.TEXTJOIN("/",TRUE,$C15:$E15))),(--ISNUMBER(SEARCH("LÍFF2BA05",_xlfn.TEXTJOIN("/",TRUE,$C$15:$E$15)))+--ISNUMBER(SEARCH("LÍFF2BA05",_xlfn.TEXTJOIN("/",TRUE,$C$16:$E$16)))+--ISNUMBER(SEARCH("LÍFF2BA05",_xlfn.TEXTJOIN("/",TRUE,$C$17:$E$17))))&gt;1)</formula>
    </cfRule>
    <cfRule type="expression" dxfId="27" priority="22">
      <formula>AND($B15&lt;&gt;"",ISNUMBER(SEARCH("LÍFF3CA05",_xlfn.TEXTJOIN("/",TRUE,$C15:$E15))),(--ISNUMBER(SEARCH("LÍFF3CA05",_xlfn.TEXTJOIN("/",TRUE,$C$15:$E$15)))+--ISNUMBER(SEARCH("LÍFF3CA05",_xlfn.TEXTJOIN("/",TRUE,$C$16:$E$16)))+--ISNUMBER(SEARCH("LÍFF3CA05",_xlfn.TEXTJOIN("/",TRUE,$C$17:$E$17))))&gt;1)</formula>
    </cfRule>
    <cfRule type="expression" dxfId="26" priority="23">
      <formula>AND($B15&lt;&gt;"",ISNUMBER(SEARCH("LÍFF3CB05",_xlfn.TEXTJOIN("/",TRUE,$C15:$E15))),(--ISNUMBER(SEARCH("LÍFF3CB05",_xlfn.TEXTJOIN("/",TRUE,$C$15:$E$15)))+--ISNUMBER(SEARCH("LÍFF3CB05",_xlfn.TEXTJOIN("/",TRUE,$C$16:$E$16)))+--ISNUMBER(SEARCH("LÍFF3CB05",_xlfn.TEXTJOIN("/",TRUE,$C$17:$E$17))))&gt;1)</formula>
    </cfRule>
    <cfRule type="expression" dxfId="25" priority="24">
      <formula>AND($B15&lt;&gt;"",ISNUMBER(SEARCH("LÍFF3CC05",_xlfn.TEXTJOIN("/",TRUE,$C15:$E15))),(--ISNUMBER(SEARCH("LÍFF3CC05",_xlfn.TEXTJOIN("/",TRUE,$C$15:$E$15)))+--ISNUMBER(SEARCH("LÍFF3CC05",_xlfn.TEXTJOIN("/",TRUE,$C$16:$E$16)))+--ISNUMBER(SEARCH("LÍFF3CC05",_xlfn.TEXTJOIN("/",TRUE,$C$17:$E$17))))&gt;1)</formula>
    </cfRule>
    <cfRule type="expression" dxfId="24" priority="25">
      <formula>AND($B15&lt;&gt;"",ISNUMBER(SEARCH("STÆR3CA05",_xlfn.TEXTJOIN("/",TRUE,$C15:$E15))),(--ISNUMBER(SEARCH("STÆR3CA05",_xlfn.TEXTJOIN("/",TRUE,$C$15:$E$15)))+--ISNUMBER(SEARCH("STÆR3CA05",_xlfn.TEXTJOIN("/",TRUE,$C$16:$E$16)))+--ISNUMBER(SEARCH("STÆR3CA05",_xlfn.TEXTJOIN("/",TRUE,$C$17:$E$17))))&gt;1)</formula>
    </cfRule>
    <cfRule type="expression" dxfId="23" priority="26">
      <formula>AND($B15&lt;&gt;"",ISNUMBER(SEARCH("STÆR2BD05",_xlfn.TEXTJOIN("/",TRUE,$C15:$E15))),(--ISNUMBER(SEARCH("STÆR2BD05",_xlfn.TEXTJOIN("/",TRUE,$C$15:$E$15)))+--ISNUMBER(SEARCH("STÆR2BD05",_xlfn.TEXTJOIN("/",TRUE,$C$16:$E$16)))+--ISNUMBER(SEARCH("STÆR2BD05",_xlfn.TEXTJOIN("/",TRUE,$C$17:$E$17))))&gt;1)</formula>
    </cfRule>
    <cfRule type="expression" dxfId="22" priority="27">
      <formula>AND($B15&lt;&gt;"",ISNUMBER(SEARCH("STÆR3CB05",_xlfn.TEXTJOIN("/",TRUE,$C15:$E15))),(--ISNUMBER(SEARCH("STÆR3CB05",_xlfn.TEXTJOIN("/",TRUE,$C$15:$E$15)))+--ISNUMBER(SEARCH("STÆR3CB05",_xlfn.TEXTJOIN("/",TRUE,$C$16:$E$16)))+--ISNUMBER(SEARCH("STÆR3CB05",_xlfn.TEXTJOIN("/",TRUE,$C$17:$E$17))))&gt;1)</formula>
    </cfRule>
    <cfRule type="expression" dxfId="21" priority="28">
      <formula>AND($B15&lt;&gt;"",ISNUMBER(SEARCH("STÆR3CC05",_xlfn.TEXTJOIN("/",TRUE,$C15:$E15))),(--ISNUMBER(SEARCH("STÆR3CC05",_xlfn.TEXTJOIN("/",TRUE,$C$15:$E$15)))+--ISNUMBER(SEARCH("STÆR3CC05",_xlfn.TEXTJOIN("/",TRUE,$C$16:$E$16)))+--ISNUMBER(SEARCH("STÆR3CC05",_xlfn.TEXTJOIN("/",TRUE,$C$17:$E$17))))&gt;1)</formula>
    </cfRule>
    <cfRule type="expression" dxfId="20" priority="29">
      <formula>AND($B15&lt;&gt;"",ISNUMBER(SEARCH("STÆR3CE05",_xlfn.TEXTJOIN("/",TRUE,$C15:$E15))),(--ISNUMBER(SEARCH("STÆR3CE05",_xlfn.TEXTJOIN("/",TRUE,$C$15:$E$15)))+--ISNUMBER(SEARCH("STÆR3CE05",_xlfn.TEXTJOIN("/",TRUE,$C$16:$E$16)))+--ISNUMBER(SEARCH("STÆR3CE05",_xlfn.TEXTJOIN("/",TRUE,$C$17:$E$17))))&gt;1)</formula>
    </cfRule>
    <cfRule type="expression" dxfId="19" priority="30">
      <formula>AND($B15&lt;&gt;"",ISNUMBER(SEARCH("ALÞV2BA05",_xlfn.TEXTJOIN("/",TRUE,$C15:$E15))),(--ISNUMBER(SEARCH("ALÞV2BA05",_xlfn.TEXTJOIN("/",TRUE,$C$15:$E$15)))+--ISNUMBER(SEARCH("ALÞV2BA05",_xlfn.TEXTJOIN("/",TRUE,$C$16:$E$16)))+--ISNUMBER(SEARCH("ALÞV2BA05",_xlfn.TEXTJOIN("/",TRUE,$C$17:$E$17))))&gt;1)</formula>
    </cfRule>
    <cfRule type="expression" dxfId="18" priority="31">
      <formula>AND($B15&lt;&gt;"",ISNUMBER(SEARCH("MARK2BA05",_xlfn.TEXTJOIN("/",TRUE,$C15:$E15))),(--ISNUMBER(SEARCH("MARK2BA05",_xlfn.TEXTJOIN("/",TRUE,$C$15:$E$15)))+--ISNUMBER(SEARCH("MARK2BA05",_xlfn.TEXTJOIN("/",TRUE,$C$16:$E$16)))+--ISNUMBER(SEARCH("MARK2BA05",_xlfn.TEXTJOIN("/",TRUE,$C$17:$E$17))))&gt;1)</formula>
    </cfRule>
    <cfRule type="expression" dxfId="17" priority="32">
      <formula>AND($B15&lt;&gt;"",ISNUMBER(SEARCH("MARK3CA05",_xlfn.TEXTJOIN("/",TRUE,$C15:$E15))),(--ISNUMBER(SEARCH("MARK3CA05",_xlfn.TEXTJOIN("/",TRUE,$C$15:$E$15)))+--ISNUMBER(SEARCH("MARK3CA05",_xlfn.TEXTJOIN("/",TRUE,$C$16:$E$16)))+--ISNUMBER(SEARCH("MARK3CA05",_xlfn.TEXTJOIN("/",TRUE,$C$17:$E$17))))&gt;1)</formula>
    </cfRule>
    <cfRule type="expression" dxfId="16" priority="33">
      <formula>AND($B15&lt;&gt;"",ISNUMBER(SEARCH("BÓKF1AA05",_xlfn.TEXTJOIN("/",TRUE,$C15:$E15))),(--ISNUMBER(SEARCH("BÓKF1AA05",_xlfn.TEXTJOIN("/",TRUE,$C$15:$E$15)))+--ISNUMBER(SEARCH("BÓKF1AA05",_xlfn.TEXTJOIN("/",TRUE,$C$16:$E$16)))+--ISNUMBER(SEARCH("BÓKF1AA05",_xlfn.TEXTJOIN("/",TRUE,$C$17:$E$17))))&gt;1)</formula>
    </cfRule>
    <cfRule type="expression" dxfId="15" priority="34">
      <formula>AND($B15&lt;&gt;"",ISNUMBER(SEARCH("BÓKF2BA05",_xlfn.TEXTJOIN("/",TRUE,$C15:$E15))),(--ISNUMBER(SEARCH("BÓKF2BA05",_xlfn.TEXTJOIN("/",TRUE,$C$15:$E$15)))+--ISNUMBER(SEARCH("BÓKF2BA05",_xlfn.TEXTJOIN("/",TRUE,$C$16:$E$16)))+--ISNUMBER(SEARCH("BÓKF2BA05",_xlfn.TEXTJOIN("/",TRUE,$C$17:$E$17))))&gt;1)</formula>
    </cfRule>
    <cfRule type="expression" dxfId="14" priority="35">
      <formula>AND($B15&lt;&gt;"",ISNUMBER(SEARCH("BÓKF3CA05",_xlfn.TEXTJOIN("/",TRUE,$C15:$E15))),(--ISNUMBER(SEARCH("BÓKF3CA05",_xlfn.TEXTJOIN("/",TRUE,$C$15:$E$15)))+--ISNUMBER(SEARCH("BÓKF3CA05",_xlfn.TEXTJOIN("/",TRUE,$C$16:$E$16)))+--ISNUMBER(SEARCH("BÓKF3CA05",_xlfn.TEXTJOIN("/",TRUE,$C$17:$E$17))))&gt;1)</formula>
    </cfRule>
    <cfRule type="expression" dxfId="13" priority="36">
      <formula>AND($B15&lt;&gt;"",ISNUMBER(SEARCH("REKS2BA05",_xlfn.TEXTJOIN("/",TRUE,$C15:$E15))),(--ISNUMBER(SEARCH("REKS2BA05",_xlfn.TEXTJOIN("/",TRUE,$C$15:$E$15)))+--ISNUMBER(SEARCH("REKS2BA05",_xlfn.TEXTJOIN("/",TRUE,$C$16:$E$16)))+--ISNUMBER(SEARCH("REKS2BA05",_xlfn.TEXTJOIN("/",TRUE,$C$17:$E$17))))&gt;1)</formula>
    </cfRule>
    <cfRule type="expression" dxfId="12" priority="1">
      <formula>AND($B15&lt;&gt;"",ISNUMBER(SEARCH("FJÖL2BA05",_xlfn.TEXTJOIN("/",TRUE,$C15:$E15))),(--ISNUMBER(SEARCH("FJÖL2BA05",_xlfn.TEXTJOIN("/",TRUE,$C$15:$E$15)))+--ISNUMBER(SEARCH("FJÖL2BA05",_xlfn.TEXTJOIN("/",TRUE,$C$16:$E$16)))+--ISNUMBER(SEARCH("FJÖL2BA05",_xlfn.TEXTJOIN("/",TRUE,$C$17:$E$17))))&gt;1)</formula>
    </cfRule>
    <cfRule type="expression" dxfId="11" priority="38">
      <formula>AND($B15&lt;&gt;"",ISNUMBER(SEARCH("REKS3CA05",_xlfn.TEXTJOIN("/",TRUE,$C15:$E15))),(--ISNUMBER(SEARCH("REKS3CA05",_xlfn.TEXTJOIN("/",TRUE,$C$15:$E$15)))+--ISNUMBER(SEARCH("REKS3CA05",_xlfn.TEXTJOIN("/",TRUE,$C$16:$E$16)))+--ISNUMBER(SEARCH("REKS3CA05",_xlfn.TEXTJOIN("/",TRUE,$C$17:$E$17))))&gt;1)</formula>
    </cfRule>
    <cfRule type="expression" dxfId="10" priority="39">
      <formula>AND($B15&lt;&gt;"",ISNUMBER(SEARCH("ÞJÓÐ3CA05",_xlfn.TEXTJOIN("/",TRUE,$C15:$E15))),(--ISNUMBER(SEARCH("ÞJÓÐ3CA05",_xlfn.TEXTJOIN("/",TRUE,$C$15:$E$15)))+--ISNUMBER(SEARCH("ÞJÓÐ3CA05",_xlfn.TEXTJOIN("/",TRUE,$C$16:$E$16)))+--ISNUMBER(SEARCH("ÞJÓÐ3CA05",_xlfn.TEXTJOIN("/",TRUE,$C$17:$E$17))))&gt;1)</formula>
    </cfRule>
    <cfRule type="expression" dxfId="9" priority="40">
      <formula>AND($B15&lt;&gt;"",ISNUMBER(SEARCH("FJÁF3CA05",_xlfn.TEXTJOIN("/",TRUE,$C15:$E15))),(--ISNUMBER(SEARCH("FJÁF3CA05",_xlfn.TEXTJOIN("/",TRUE,$C$15:$E$15)))+--ISNUMBER(SEARCH("FJÁF3CA05",_xlfn.TEXTJOIN("/",TRUE,$C$16:$E$16)))+--ISNUMBER(SEARCH("FJÁF3CA05",_xlfn.TEXTJOIN("/",TRUE,$C$17:$E$17))))&gt;1)</formula>
    </cfRule>
    <cfRule type="expression" dxfId="8" priority="41">
      <formula>AND($B15&lt;&gt;"",ISNUMBER(SEARCH("FRUM3CA05",_xlfn.TEXTJOIN("/",TRUE,$C15:$E15))),(--ISNUMBER(SEARCH("FRUM3CA05",_xlfn.TEXTJOIN("/",TRUE,$C$15:$E$15)))+--ISNUMBER(SEARCH("FRUM3CA05",_xlfn.TEXTJOIN("/",TRUE,$C$16:$E$16)))+--ISNUMBER(SEARCH("FRUM3CA05",_xlfn.TEXTJOIN("/",TRUE,$C$17:$E$17))))&gt;1)</formula>
    </cfRule>
    <cfRule type="expression" dxfId="7" priority="42">
      <formula>AND($B15&lt;&gt;"",ISNUMBER(SEARCH("STJÓ2BA05",_xlfn.TEXTJOIN("/",TRUE,$C15:$E15))),(--ISNUMBER(SEARCH("STJÓ2BA05",_xlfn.TEXTJOIN("/",TRUE,$C$15:$E$15)))+--ISNUMBER(SEARCH("STJÓ2BA05",_xlfn.TEXTJOIN("/",TRUE,$C$16:$E$16)))+--ISNUMBER(SEARCH("STJÓ2BA05",_xlfn.TEXTJOIN("/",TRUE,$C$17:$E$17))))&gt;1)</formula>
    </cfRule>
    <cfRule type="expression" dxfId="6" priority="37">
      <formula>AND($B15&lt;&gt;"",ISNUMBER(SEARCH("ÞJÓÐ2BA05",_xlfn.TEXTJOIN("/",TRUE,$C15:$E15))),(--ISNUMBER(SEARCH("ÞJÓÐ2BA05",_xlfn.TEXTJOIN("/",TRUE,$C$15:$E$15)))+--ISNUMBER(SEARCH("ÞJÓÐ2BA05",_xlfn.TEXTJOIN("/",TRUE,$C$16:$E$16)))+--ISNUMBER(SEARCH("ÞJÓÐ2BA05",_xlfn.TEXTJOIN("/",TRUE,$C$17:$E$17))))&gt;1)</formula>
    </cfRule>
    <cfRule type="expression" dxfId="5" priority="44">
      <formula>AND($B15&lt;&gt;"",ISNUMBER(SEARCH("DANS2BB05",_xlfn.TEXTJOIN("/",TRUE,$C15:$E15))),(--ISNUMBER(SEARCH("DANS2BB05",_xlfn.TEXTJOIN("/",TRUE,$C$15:$E$15)))+--ISNUMBER(SEARCH("DANS2BB05",_xlfn.TEXTJOIN("/",TRUE,$C$16:$E$16)))+--ISNUMBER(SEARCH("DANS2BB05",_xlfn.TEXTJOIN("/",TRUE,$C$17:$E$17))))&gt;1)</formula>
    </cfRule>
    <cfRule type="expression" dxfId="4" priority="45">
      <formula>AND($B15&lt;&gt;"",ISNUMBER(SEARCH("DANS3CA05",_xlfn.TEXTJOIN("/",TRUE,$C15:$E15))),(--ISNUMBER(SEARCH("DANS3CA05",_xlfn.TEXTJOIN("/",TRUE,$C$15:$E$15)))+--ISNUMBER(SEARCH("DANS3CA05",_xlfn.TEXTJOIN("/",TRUE,$C$16:$E$16)))+--ISNUMBER(SEARCH("DANS3CA05",_xlfn.TEXTJOIN("/",TRUE,$C$17:$E$17))))&gt;1)</formula>
    </cfRule>
    <cfRule type="expression" dxfId="3" priority="46">
      <formula>AND($B15&lt;&gt;"",ISNUMBER(SEARCH("FERÐ3CA05",_xlfn.TEXTJOIN("/",TRUE,$C15:$E15))),(--ISNUMBER(SEARCH("FERÐ3CA05",_xlfn.TEXTJOIN("/",TRUE,$C$15:$E$15)))+--ISNUMBER(SEARCH("FERÐ3CA05",_xlfn.TEXTJOIN("/",TRUE,$C$16:$E$16)))+--ISNUMBER(SEARCH("FERÐ3CA05",_xlfn.TEXTJOIN("/",TRUE,$C$17:$E$17))))&gt;1)</formula>
    </cfRule>
    <cfRule type="expression" dxfId="2" priority="47">
      <formula>AND($B15&lt;&gt;"",ISNUMBER(SEARCH("SPÆN2BD05",_xlfn.TEXTJOIN("/",TRUE,$C15:$E15))),(--ISNUMBER(SEARCH("SPÆN2BD05",_xlfn.TEXTJOIN("/",TRUE,$C$15:$E$15)))+--ISNUMBER(SEARCH("SPÆN2BD05",_xlfn.TEXTJOIN("/",TRUE,$C$16:$E$16)))+--ISNUMBER(SEARCH("SPÆN2BD05",_xlfn.TEXTJOIN("/",TRUE,$C$17:$E$17))))&gt;1)</formula>
    </cfRule>
    <cfRule type="expression" dxfId="1" priority="2">
      <formula>AND($B15&lt;&gt;"",ISNUMBER(SEARCH("FJÖL3CA05",_xlfn.TEXTJOIN("/",TRUE,$C15:$E15))),(--ISNUMBER(SEARCH("FJÖL3CA05",_xlfn.TEXTJOIN("/",TRUE,$C$15:$E$15)))+--ISNUMBER(SEARCH("FJÖL3CA05",_xlfn.TEXTJOIN("/",TRUE,$C$16:$E$16)))+--ISNUMBER(SEARCH("FJÖL3CA05",_xlfn.TEXTJOIN("/",TRUE,$C$17:$E$17))))&gt;1)</formula>
    </cfRule>
    <cfRule type="expression" dxfId="0" priority="43">
      <formula>AND($B15&lt;&gt;"",ISNUMBER(SEARCH("VLÖG2BA05",_xlfn.TEXTJOIN("/",TRUE,$C15:$E15))),(--ISNUMBER(SEARCH("VLÖG2BA05",_xlfn.TEXTJOIN("/",TRUE,$C$15:$E$15)))+--ISNUMBER(SEARCH("VLÖG2BA05",_xlfn.TEXTJOIN("/",TRUE,$C$16:$E$16)))+--ISNUMBER(SEARCH("VLÖG2BA05",_xlfn.TEXTJOIN("/",TRUE,$C$17:$E$17))))&gt;1)</formula>
    </cfRule>
  </conditionalFormatting>
  <dataValidations count="1">
    <dataValidation type="list" allowBlank="1" showInputMessage="1" showErrorMessage="1" errorTitle="Ógilt kippuval" error="Veldu kippu úr fellilistanum." promptTitle="Veldu kippu" prompt="Veldu eina kippu af listanum." sqref="B15:B17" xr:uid="{8D296CAA-002E-4AD0-8963-4086E2329918}">
      <formula1>Kippulisti</formula1>
    </dataValidation>
  </dataValidations>
  <printOptions horizontalCentered="1"/>
  <pageMargins left="0.19444444444444445" right="0.19444444444444445" top="0.19444444444444445" bottom="0.19444444444444445" header="6.9444444444444448E-2" footer="6.9444444444444448E-2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C1CD6-936B-4B94-9E8F-0A19499D206F}">
  <dimension ref="A1:Q80"/>
  <sheetViews>
    <sheetView showGridLines="0" workbookViewId="0">
      <selection activeCell="G51" sqref="G51"/>
    </sheetView>
  </sheetViews>
  <sheetFormatPr defaultRowHeight="14.5" x14ac:dyDescent="0.35"/>
  <cols>
    <col min="1" max="1" width="29.36328125" style="16" customWidth="1"/>
    <col min="2" max="2" width="14.08984375" style="17" customWidth="1"/>
    <col min="3" max="3" width="30.26953125" style="17" customWidth="1"/>
    <col min="4" max="4" width="29.08984375" style="17" customWidth="1"/>
    <col min="5" max="5" width="8.7265625" style="17"/>
    <col min="6" max="6" width="28.7265625" style="17" customWidth="1"/>
    <col min="7" max="7" width="19.54296875" style="1" customWidth="1"/>
    <col min="8" max="8" width="25.453125" style="1" customWidth="1"/>
    <col min="9" max="9" width="38.1796875" style="1" customWidth="1"/>
    <col min="14" max="14" width="18.81640625" customWidth="1"/>
  </cols>
  <sheetData>
    <row r="1" spans="1:17" ht="21.5" customHeight="1" x14ac:dyDescent="0.35">
      <c r="A1" s="2" t="s">
        <v>88</v>
      </c>
      <c r="B1" s="3"/>
      <c r="C1" s="3"/>
      <c r="D1" s="3"/>
      <c r="E1" s="3"/>
      <c r="F1" s="4" t="s">
        <v>99</v>
      </c>
      <c r="G1" s="5"/>
      <c r="H1" s="5"/>
      <c r="I1" s="5"/>
      <c r="J1" s="4"/>
      <c r="K1" s="4"/>
      <c r="L1" s="4"/>
      <c r="M1" s="4"/>
      <c r="N1" s="4" t="s">
        <v>89</v>
      </c>
      <c r="O1" s="4" t="s">
        <v>130</v>
      </c>
      <c r="P1" s="4" t="s">
        <v>147</v>
      </c>
      <c r="Q1" s="4" t="s">
        <v>148</v>
      </c>
    </row>
    <row r="2" spans="1:17" s="8" customFormat="1" ht="21.5" customHeight="1" x14ac:dyDescent="0.35">
      <c r="A2" s="6" t="s">
        <v>0</v>
      </c>
      <c r="B2" s="6" t="s">
        <v>1</v>
      </c>
      <c r="C2" s="6" t="s">
        <v>2</v>
      </c>
      <c r="D2" s="6" t="s">
        <v>3</v>
      </c>
      <c r="E2" s="3"/>
      <c r="F2" s="4" t="s">
        <v>19</v>
      </c>
      <c r="G2" s="5" t="s">
        <v>6</v>
      </c>
      <c r="H2" s="5" t="s">
        <v>14</v>
      </c>
      <c r="I2" s="5" t="s">
        <v>138</v>
      </c>
      <c r="J2" s="7"/>
      <c r="K2" s="7"/>
      <c r="L2" s="7"/>
      <c r="M2" s="7"/>
      <c r="N2" s="7" t="s">
        <v>6</v>
      </c>
      <c r="O2" s="7" t="b">
        <f>(--ISNUMBER(SEARCH(N2,_xlfn.TEXTJOIN("/",TRUE,'Valblað fyrir kippur'!$C$15:$E$15)))+--ISNUMBER(SEARCH(N2,_xlfn.TEXTJOIN("/",TRUE,'Valblað fyrir kippur'!$C$16:$E$16)))+--ISNUMBER(SEARCH(N2,_xlfn.TEXTJOIN("/",TRUE,'Valblað fyrir kippur'!$C$17:$E$17))))&gt;1</f>
        <v>0</v>
      </c>
      <c r="P2" s="7" t="s">
        <v>14</v>
      </c>
      <c r="Q2" s="7" t="b">
        <f>(--ISNUMBER(SEARCH(P2,_xlfn.TEXTJOIN("/",TRUE,'Valblað fyrir kippur'!$C$15:$E$15)))+--ISNUMBER(SEARCH(P2,_xlfn.TEXTJOIN("/",TRUE,'Valblað fyrir kippur'!$C$16:$E$16)))+--ISNUMBER(SEARCH(P2,_xlfn.TEXTJOIN("/",TRUE,'Valblað fyrir kippur'!$C$17:$E$17))))&gt;1</f>
        <v>0</v>
      </c>
    </row>
    <row r="3" spans="1:17" ht="21.5" customHeight="1" x14ac:dyDescent="0.35">
      <c r="A3" s="9" t="s">
        <v>19</v>
      </c>
      <c r="B3" s="3" t="s">
        <v>6</v>
      </c>
      <c r="C3" s="3" t="s">
        <v>100</v>
      </c>
      <c r="D3" s="3" t="s">
        <v>128</v>
      </c>
      <c r="E3" s="3"/>
      <c r="F3" s="4" t="s">
        <v>20</v>
      </c>
      <c r="G3" s="5" t="s">
        <v>6</v>
      </c>
      <c r="H3" s="5" t="s">
        <v>17</v>
      </c>
      <c r="I3" s="5" t="s">
        <v>139</v>
      </c>
      <c r="J3" s="4"/>
      <c r="K3" s="4"/>
      <c r="L3" s="4"/>
      <c r="M3" s="4"/>
      <c r="N3" s="4" t="s">
        <v>12</v>
      </c>
      <c r="O3" s="4" t="b">
        <f>(--ISNUMBER(SEARCH(N3,_xlfn.TEXTJOIN("/",TRUE,'Valblað fyrir kippur'!$C$15:$E$15)))+--ISNUMBER(SEARCH(N3,_xlfn.TEXTJOIN("/",TRUE,'Valblað fyrir kippur'!$C$16:$E$16)))+--ISNUMBER(SEARCH(N3,_xlfn.TEXTJOIN("/",TRUE,'Valblað fyrir kippur'!$C$17:$E$17))))&gt;1</f>
        <v>0</v>
      </c>
      <c r="P3" s="4" t="s">
        <v>15</v>
      </c>
      <c r="Q3" s="4" t="b">
        <f>(--ISNUMBER(SEARCH(P3,_xlfn.TEXTJOIN("/",TRUE,'Valblað fyrir kippur'!$C$15:$E$15)))+--ISNUMBER(SEARCH(P3,_xlfn.TEXTJOIN("/",TRUE,'Valblað fyrir kippur'!$C$16:$E$16)))+--ISNUMBER(SEARCH(P3,_xlfn.TEXTJOIN("/",TRUE,'Valblað fyrir kippur'!$C$17:$E$17))))&gt;1</f>
        <v>0</v>
      </c>
    </row>
    <row r="4" spans="1:17" ht="21.5" customHeight="1" x14ac:dyDescent="0.35">
      <c r="A4" s="9" t="s">
        <v>20</v>
      </c>
      <c r="B4" s="3" t="s">
        <v>6</v>
      </c>
      <c r="C4" s="3" t="s">
        <v>101</v>
      </c>
      <c r="D4" s="3" t="s">
        <v>129</v>
      </c>
      <c r="E4" s="3"/>
      <c r="F4" s="4" t="s">
        <v>5</v>
      </c>
      <c r="G4" s="5" t="s">
        <v>6</v>
      </c>
      <c r="H4" s="5" t="s">
        <v>7</v>
      </c>
      <c r="I4" s="5" t="s">
        <v>8</v>
      </c>
      <c r="J4" s="4"/>
      <c r="K4" s="4"/>
      <c r="L4" s="4"/>
      <c r="M4" s="4"/>
      <c r="N4" s="4" t="s">
        <v>7</v>
      </c>
      <c r="O4" s="4" t="b">
        <f>(--ISNUMBER(SEARCH(N4,_xlfn.TEXTJOIN("/",TRUE,'Valblað fyrir kippur'!$C$15:$E$15)))+--ISNUMBER(SEARCH(N4,_xlfn.TEXTJOIN("/",TRUE,'Valblað fyrir kippur'!$C$16:$E$16)))+--ISNUMBER(SEARCH(N4,_xlfn.TEXTJOIN("/",TRUE,'Valblað fyrir kippur'!$C$17:$E$17))))&gt;1</f>
        <v>0</v>
      </c>
      <c r="P4" s="4" t="s">
        <v>17</v>
      </c>
      <c r="Q4" s="4" t="b">
        <f>(--ISNUMBER(SEARCH(P4,_xlfn.TEXTJOIN("/",TRUE,'Valblað fyrir kippur'!$C$15:$E$15)))+--ISNUMBER(SEARCH(P4,_xlfn.TEXTJOIN("/",TRUE,'Valblað fyrir kippur'!$C$16:$E$16)))+--ISNUMBER(SEARCH(P4,_xlfn.TEXTJOIN("/",TRUE,'Valblað fyrir kippur'!$C$17:$E$17))))&gt;1</f>
        <v>0</v>
      </c>
    </row>
    <row r="5" spans="1:17" ht="21.5" customHeight="1" x14ac:dyDescent="0.35">
      <c r="A5" s="9" t="s">
        <v>5</v>
      </c>
      <c r="B5" s="3" t="s">
        <v>6</v>
      </c>
      <c r="C5" s="3" t="s">
        <v>7</v>
      </c>
      <c r="D5" s="3" t="s">
        <v>8</v>
      </c>
      <c r="E5" s="3"/>
      <c r="F5" s="4" t="s">
        <v>9</v>
      </c>
      <c r="G5" s="5" t="s">
        <v>7</v>
      </c>
      <c r="H5" s="5" t="s">
        <v>10</v>
      </c>
      <c r="I5" s="5" t="s">
        <v>8</v>
      </c>
      <c r="J5" s="4"/>
      <c r="K5" s="4"/>
      <c r="L5" s="4"/>
      <c r="M5" s="4"/>
      <c r="N5" s="4" t="s">
        <v>8</v>
      </c>
      <c r="O5" s="4" t="b">
        <f>(--ISNUMBER(SEARCH(N5,_xlfn.TEXTJOIN("/",TRUE,'Valblað fyrir kippur'!$C$15:$E$15)))+--ISNUMBER(SEARCH(N5,_xlfn.TEXTJOIN("/",TRUE,'Valblað fyrir kippur'!$C$16:$E$16)))+--ISNUMBER(SEARCH(N5,_xlfn.TEXTJOIN("/",TRUE,'Valblað fyrir kippur'!$C$17:$E$17))))&gt;1</f>
        <v>0</v>
      </c>
      <c r="P5" s="4" t="s">
        <v>18</v>
      </c>
      <c r="Q5" s="4" t="b">
        <f>(--ISNUMBER(SEARCH(P5,_xlfn.TEXTJOIN("/",TRUE,'Valblað fyrir kippur'!$C$15:$E$15)))+--ISNUMBER(SEARCH(P5,_xlfn.TEXTJOIN("/",TRUE,'Valblað fyrir kippur'!$C$16:$E$16)))+--ISNUMBER(SEARCH(P5,_xlfn.TEXTJOIN("/",TRUE,'Valblað fyrir kippur'!$C$17:$E$17))))&gt;1</f>
        <v>0</v>
      </c>
    </row>
    <row r="6" spans="1:17" ht="21.5" customHeight="1" x14ac:dyDescent="0.35">
      <c r="A6" s="9" t="s">
        <v>9</v>
      </c>
      <c r="B6" s="3" t="s">
        <v>7</v>
      </c>
      <c r="C6" s="3" t="s">
        <v>10</v>
      </c>
      <c r="D6" s="3" t="s">
        <v>8</v>
      </c>
      <c r="E6" s="3"/>
      <c r="F6" s="4" t="s">
        <v>82</v>
      </c>
      <c r="G6" s="5" t="s">
        <v>7</v>
      </c>
      <c r="H6" s="5" t="s">
        <v>39</v>
      </c>
      <c r="I6" s="5" t="s">
        <v>80</v>
      </c>
      <c r="J6" s="4"/>
      <c r="K6" s="4"/>
      <c r="L6" s="4"/>
      <c r="M6" s="4"/>
      <c r="N6" s="4" t="s">
        <v>10</v>
      </c>
      <c r="O6" s="4" t="b">
        <f>(--ISNUMBER(SEARCH(N6,_xlfn.TEXTJOIN("/",TRUE,'Valblað fyrir kippur'!$C$15:$E$15)))+--ISNUMBER(SEARCH(N6,_xlfn.TEXTJOIN("/",TRUE,'Valblað fyrir kippur'!$C$16:$E$16)))+--ISNUMBER(SEARCH(N6,_xlfn.TEXTJOIN("/",TRUE,'Valblað fyrir kippur'!$C$17:$E$17))))&gt;1</f>
        <v>0</v>
      </c>
      <c r="P6" s="4" t="s">
        <v>158</v>
      </c>
      <c r="Q6" s="4" t="b">
        <f>(--ISNUMBER(SEARCH(P6,_xlfn.TEXTJOIN("/",TRUE,'Valblað fyrir kippur'!$C$15:$E$15)))+--ISNUMBER(SEARCH(P6,_xlfn.TEXTJOIN("/",TRUE,'Valblað fyrir kippur'!$C$16:$E$16)))+--ISNUMBER(SEARCH(P6,_xlfn.TEXTJOIN("/",TRUE,'Valblað fyrir kippur'!$C$17:$E$17))))&gt;1</f>
        <v>0</v>
      </c>
    </row>
    <row r="7" spans="1:17" ht="21.5" customHeight="1" x14ac:dyDescent="0.35">
      <c r="A7" s="9" t="s">
        <v>82</v>
      </c>
      <c r="B7" s="3" t="s">
        <v>7</v>
      </c>
      <c r="C7" s="3" t="s">
        <v>39</v>
      </c>
      <c r="D7" s="3" t="s">
        <v>80</v>
      </c>
      <c r="E7" s="3"/>
      <c r="F7" s="4" t="s">
        <v>11</v>
      </c>
      <c r="G7" s="5" t="s">
        <v>7</v>
      </c>
      <c r="H7" s="5" t="s">
        <v>153</v>
      </c>
      <c r="I7" s="5" t="s">
        <v>121</v>
      </c>
      <c r="J7" s="4"/>
      <c r="K7" s="4"/>
      <c r="L7" s="4"/>
      <c r="M7" s="4"/>
      <c r="N7" s="4" t="s">
        <v>39</v>
      </c>
      <c r="O7" s="4" t="b">
        <f>(--ISNUMBER(SEARCH(N7,_xlfn.TEXTJOIN("/",TRUE,'Valblað fyrir kippur'!$C$15:$E$15)))+--ISNUMBER(SEARCH(N7,_xlfn.TEXTJOIN("/",TRUE,'Valblað fyrir kippur'!$C$16:$E$16)))+--ISNUMBER(SEARCH(N7,_xlfn.TEXTJOIN("/",TRUE,'Valblað fyrir kippur'!$C$17:$E$17))))&gt;1</f>
        <v>0</v>
      </c>
      <c r="P7" s="4" t="s">
        <v>121</v>
      </c>
      <c r="Q7" s="4" t="b">
        <f>(--ISNUMBER(SEARCH(P7,_xlfn.TEXTJOIN("/",TRUE,'Valblað fyrir kippur'!$C$15:$E$15)))+--ISNUMBER(SEARCH(P7,_xlfn.TEXTJOIN("/",TRUE,'Valblað fyrir kippur'!$C$16:$E$16)))+--ISNUMBER(SEARCH(P7,_xlfn.TEXTJOIN("/",TRUE,'Valblað fyrir kippur'!$C$17:$E$17))))&gt;1</f>
        <v>0</v>
      </c>
    </row>
    <row r="8" spans="1:17" ht="21.5" customHeight="1" x14ac:dyDescent="0.35">
      <c r="A8" s="10" t="s">
        <v>11</v>
      </c>
      <c r="B8" s="11" t="s">
        <v>7</v>
      </c>
      <c r="C8" s="11" t="s">
        <v>165</v>
      </c>
      <c r="D8" s="11" t="s">
        <v>102</v>
      </c>
      <c r="E8" s="3"/>
      <c r="F8" s="4" t="s">
        <v>13</v>
      </c>
      <c r="G8" s="5" t="s">
        <v>14</v>
      </c>
      <c r="H8" s="5" t="s">
        <v>154</v>
      </c>
      <c r="I8" s="5" t="s">
        <v>15</v>
      </c>
      <c r="J8" s="4"/>
      <c r="K8" s="4"/>
      <c r="L8" s="4"/>
      <c r="M8" s="4"/>
      <c r="N8" s="4" t="s">
        <v>80</v>
      </c>
      <c r="O8" s="4" t="b">
        <f>(--ISNUMBER(SEARCH(N8,_xlfn.TEXTJOIN("/",TRUE,'Valblað fyrir kippur'!$C$15:$E$15)))+--ISNUMBER(SEARCH(N8,_xlfn.TEXTJOIN("/",TRUE,'Valblað fyrir kippur'!$C$16:$E$16)))+--ISNUMBER(SEARCH(N8,_xlfn.TEXTJOIN("/",TRUE,'Valblað fyrir kippur'!$C$17:$E$17))))&gt;1</f>
        <v>0</v>
      </c>
      <c r="P8" s="4" t="s">
        <v>149</v>
      </c>
      <c r="Q8" s="4" t="b">
        <f>(--ISNUMBER(SEARCH(P8,_xlfn.TEXTJOIN("/",TRUE,'Valblað fyrir kippur'!$C$15:$E$15)))+--ISNUMBER(SEARCH(P8,_xlfn.TEXTJOIN("/",TRUE,'Valblað fyrir kippur'!$C$16:$E$16)))+--ISNUMBER(SEARCH(P8,_xlfn.TEXTJOIN("/",TRUE,'Valblað fyrir kippur'!$C$17:$E$17))))&gt;1</f>
        <v>0</v>
      </c>
    </row>
    <row r="9" spans="1:17" ht="21.5" customHeight="1" x14ac:dyDescent="0.35">
      <c r="A9" s="10" t="s">
        <v>13</v>
      </c>
      <c r="B9" s="11" t="s">
        <v>100</v>
      </c>
      <c r="C9" s="11" t="s">
        <v>166</v>
      </c>
      <c r="D9" s="11" t="s">
        <v>103</v>
      </c>
      <c r="E9" s="3"/>
      <c r="F9" s="4" t="s">
        <v>16</v>
      </c>
      <c r="G9" s="5" t="s">
        <v>17</v>
      </c>
      <c r="H9" s="5" t="s">
        <v>155</v>
      </c>
      <c r="I9" s="5" t="s">
        <v>140</v>
      </c>
      <c r="J9" s="4"/>
      <c r="K9" s="4"/>
      <c r="L9" s="4"/>
      <c r="M9" s="4"/>
      <c r="N9" s="4" t="s">
        <v>145</v>
      </c>
      <c r="O9" s="4" t="b">
        <f>(--ISNUMBER(SEARCH(N9,_xlfn.TEXTJOIN("/",TRUE,'Valblað fyrir kippur'!$C$15:$E$15)))+--ISNUMBER(SEARCH(N9,_xlfn.TEXTJOIN("/",TRUE,'Valblað fyrir kippur'!$C$16:$E$16)))+--ISNUMBER(SEARCH(N9,_xlfn.TEXTJOIN("/",TRUE,'Valblað fyrir kippur'!$C$17:$E$17))))&gt;1</f>
        <v>0</v>
      </c>
      <c r="P9" s="4" t="s">
        <v>122</v>
      </c>
      <c r="Q9" s="4" t="b">
        <f>(--ISNUMBER(SEARCH(P9,_xlfn.TEXTJOIN("/",TRUE,'Valblað fyrir kippur'!$C$15:$E$15)))+--ISNUMBER(SEARCH(P9,_xlfn.TEXTJOIN("/",TRUE,'Valblað fyrir kippur'!$C$16:$E$16)))+--ISNUMBER(SEARCH(P9,_xlfn.TEXTJOIN("/",TRUE,'Valblað fyrir kippur'!$C$17:$E$17))))&gt;1</f>
        <v>0</v>
      </c>
    </row>
    <row r="10" spans="1:17" ht="21.5" customHeight="1" x14ac:dyDescent="0.35">
      <c r="A10" s="10" t="s">
        <v>16</v>
      </c>
      <c r="B10" s="11" t="s">
        <v>101</v>
      </c>
      <c r="C10" s="11" t="s">
        <v>167</v>
      </c>
      <c r="D10" s="11" t="s">
        <v>168</v>
      </c>
      <c r="E10" s="3"/>
      <c r="F10" s="4" t="s">
        <v>21</v>
      </c>
      <c r="G10" s="5" t="s">
        <v>22</v>
      </c>
      <c r="H10" s="5" t="s">
        <v>23</v>
      </c>
      <c r="I10" s="5" t="s">
        <v>24</v>
      </c>
      <c r="J10" s="4"/>
      <c r="K10" s="4"/>
      <c r="L10" s="4"/>
      <c r="M10" s="4"/>
      <c r="N10" s="4" t="s">
        <v>22</v>
      </c>
      <c r="O10" s="4" t="b">
        <f>(--ISNUMBER(SEARCH(N10,_xlfn.TEXTJOIN("/",TRUE,'Valblað fyrir kippur'!$C$15:$E$15)))+--ISNUMBER(SEARCH(N10,_xlfn.TEXTJOIN("/",TRUE,'Valblað fyrir kippur'!$C$16:$E$16)))+--ISNUMBER(SEARCH(N10,_xlfn.TEXTJOIN("/",TRUE,'Valblað fyrir kippur'!$C$17:$E$17))))&gt;1</f>
        <v>0</v>
      </c>
      <c r="P10" s="4" t="s">
        <v>43</v>
      </c>
      <c r="Q10" s="4" t="b">
        <f>(--ISNUMBER(SEARCH(P10,_xlfn.TEXTJOIN("/",TRUE,'Valblað fyrir kippur'!$C$15:$E$15)))+--ISNUMBER(SEARCH(P10,_xlfn.TEXTJOIN("/",TRUE,'Valblað fyrir kippur'!$C$16:$E$16)))+--ISNUMBER(SEARCH(P10,_xlfn.TEXTJOIN("/",TRUE,'Valblað fyrir kippur'!$C$17:$E$17))))&gt;1</f>
        <v>0</v>
      </c>
    </row>
    <row r="11" spans="1:17" ht="21.5" customHeight="1" x14ac:dyDescent="0.35">
      <c r="A11" s="9"/>
      <c r="B11" s="3"/>
      <c r="C11" s="3"/>
      <c r="D11" s="3"/>
      <c r="E11" s="3"/>
      <c r="F11" s="4" t="s">
        <v>28</v>
      </c>
      <c r="G11" s="5" t="s">
        <v>22</v>
      </c>
      <c r="H11" s="5" t="s">
        <v>30</v>
      </c>
      <c r="I11" s="5" t="s">
        <v>156</v>
      </c>
      <c r="J11" s="4"/>
      <c r="K11" s="4"/>
      <c r="L11" s="4"/>
      <c r="M11" s="4"/>
      <c r="N11" s="4" t="s">
        <v>23</v>
      </c>
      <c r="O11" s="4" t="b">
        <f>(--ISNUMBER(SEARCH(N11,_xlfn.TEXTJOIN("/",TRUE,'Valblað fyrir kippur'!$C$15:$E$15)))+--ISNUMBER(SEARCH(N11,_xlfn.TEXTJOIN("/",TRUE,'Valblað fyrir kippur'!$C$16:$E$16)))+--ISNUMBER(SEARCH(N11,_xlfn.TEXTJOIN("/",TRUE,'Valblað fyrir kippur'!$C$17:$E$17))))&gt;1</f>
        <v>0</v>
      </c>
      <c r="P11" s="4" t="s">
        <v>120</v>
      </c>
      <c r="Q11" s="4" t="b">
        <f>(--ISNUMBER(SEARCH(P11,_xlfn.TEXTJOIN("/",TRUE,'Valblað fyrir kippur'!$C$15:$E$15)))+--ISNUMBER(SEARCH(P11,_xlfn.TEXTJOIN("/",TRUE,'Valblað fyrir kippur'!$C$16:$E$16)))+--ISNUMBER(SEARCH(P11,_xlfn.TEXTJOIN("/",TRUE,'Valblað fyrir kippur'!$C$17:$E$17))))&gt;1</f>
        <v>0</v>
      </c>
    </row>
    <row r="12" spans="1:17" ht="21.5" customHeight="1" x14ac:dyDescent="0.35">
      <c r="A12" s="9"/>
      <c r="B12" s="3"/>
      <c r="C12" s="3"/>
      <c r="D12" s="3"/>
      <c r="E12" s="3"/>
      <c r="F12" s="4" t="s">
        <v>25</v>
      </c>
      <c r="G12" s="5" t="s">
        <v>26</v>
      </c>
      <c r="H12" s="5" t="s">
        <v>27</v>
      </c>
      <c r="I12" s="5" t="s">
        <v>122</v>
      </c>
      <c r="J12" s="4"/>
      <c r="K12" s="4"/>
      <c r="L12" s="4"/>
      <c r="M12" s="4"/>
      <c r="N12" s="4" t="s">
        <v>24</v>
      </c>
      <c r="O12" s="4" t="b">
        <f>(--ISNUMBER(SEARCH(N12,_xlfn.TEXTJOIN("/",TRUE,'Valblað fyrir kippur'!$C$15:$E$15)))+--ISNUMBER(SEARCH(N12,_xlfn.TEXTJOIN("/",TRUE,'Valblað fyrir kippur'!$C$16:$E$16)))+--ISNUMBER(SEARCH(N12,_xlfn.TEXTJOIN("/",TRUE,'Valblað fyrir kippur'!$C$17:$E$17))))&gt;1</f>
        <v>0</v>
      </c>
      <c r="P12" s="4" t="s">
        <v>126</v>
      </c>
      <c r="Q12" s="4" t="b">
        <f>(--ISNUMBER(SEARCH(P12,_xlfn.TEXTJOIN("/",TRUE,'Valblað fyrir kippur'!$C$15:$E$15)))+--ISNUMBER(SEARCH(P12,_xlfn.TEXTJOIN("/",TRUE,'Valblað fyrir kippur'!$C$16:$E$16)))+--ISNUMBER(SEARCH(P12,_xlfn.TEXTJOIN("/",TRUE,'Valblað fyrir kippur'!$C$17:$E$17))))&gt;1</f>
        <v>0</v>
      </c>
    </row>
    <row r="13" spans="1:17" ht="21.5" customHeight="1" x14ac:dyDescent="0.35">
      <c r="A13" s="2" t="s">
        <v>72</v>
      </c>
      <c r="B13" s="3"/>
      <c r="C13" s="3"/>
      <c r="D13" s="3"/>
      <c r="E13" s="3"/>
      <c r="F13" s="4" t="s">
        <v>123</v>
      </c>
      <c r="G13" s="5" t="s">
        <v>26</v>
      </c>
      <c r="H13" s="5" t="s">
        <v>30</v>
      </c>
      <c r="I13" s="5" t="s">
        <v>157</v>
      </c>
      <c r="J13" s="4"/>
      <c r="K13" s="4"/>
      <c r="L13" s="4"/>
      <c r="M13" s="4"/>
      <c r="N13" s="4" t="s">
        <v>30</v>
      </c>
      <c r="O13" s="4" t="b">
        <f>(--ISNUMBER(SEARCH(N13,_xlfn.TEXTJOIN("/",TRUE,'Valblað fyrir kippur'!$C$15:$E$15)))+--ISNUMBER(SEARCH(N13,_xlfn.TEXTJOIN("/",TRUE,'Valblað fyrir kippur'!$C$16:$E$16)))+--ISNUMBER(SEARCH(N13,_xlfn.TEXTJOIN("/",TRUE,'Valblað fyrir kippur'!$C$17:$E$17))))&gt;1</f>
        <v>0</v>
      </c>
      <c r="P13" s="4" t="s">
        <v>144</v>
      </c>
      <c r="Q13" s="4" t="b">
        <f>(--ISNUMBER(SEARCH(P13,_xlfn.TEXTJOIN("/",TRUE,'Valblað fyrir kippur'!$C$15:$E$15)))+--ISNUMBER(SEARCH(P13,_xlfn.TEXTJOIN("/",TRUE,'Valblað fyrir kippur'!$C$16:$E$16)))+--ISNUMBER(SEARCH(P13,_xlfn.TEXTJOIN("/",TRUE,'Valblað fyrir kippur'!$C$17:$E$17))))&gt;1</f>
        <v>0</v>
      </c>
    </row>
    <row r="14" spans="1:17" ht="21.5" customHeight="1" x14ac:dyDescent="0.35">
      <c r="A14" s="6" t="s">
        <v>0</v>
      </c>
      <c r="B14" s="6" t="s">
        <v>1</v>
      </c>
      <c r="C14" s="6" t="s">
        <v>2</v>
      </c>
      <c r="D14" s="6" t="s">
        <v>3</v>
      </c>
      <c r="E14" s="3"/>
      <c r="F14" s="4" t="s">
        <v>41</v>
      </c>
      <c r="G14" s="5" t="s">
        <v>30</v>
      </c>
      <c r="H14" s="5" t="s">
        <v>34</v>
      </c>
      <c r="I14" s="5" t="s">
        <v>31</v>
      </c>
      <c r="J14" s="4"/>
      <c r="K14" s="4"/>
      <c r="L14" s="4"/>
      <c r="M14" s="4"/>
      <c r="N14" s="4" t="s">
        <v>26</v>
      </c>
      <c r="O14" s="4" t="b">
        <f>(--ISNUMBER(SEARCH(N14,_xlfn.TEXTJOIN("/",TRUE,'Valblað fyrir kippur'!$C$15:$E$15)))+--ISNUMBER(SEARCH(N14,_xlfn.TEXTJOIN("/",TRUE,'Valblað fyrir kippur'!$C$16:$E$16)))+--ISNUMBER(SEARCH(N14,_xlfn.TEXTJOIN("/",TRUE,'Valblað fyrir kippur'!$C$17:$E$17))))&gt;1</f>
        <v>0</v>
      </c>
      <c r="P14" s="4" t="s">
        <v>127</v>
      </c>
      <c r="Q14" s="4" t="b">
        <f>(--ISNUMBER(SEARCH(P14,_xlfn.TEXTJOIN("/",TRUE,'Valblað fyrir kippur'!$C$15:$E$15)))+--ISNUMBER(SEARCH(P14,_xlfn.TEXTJOIN("/",TRUE,'Valblað fyrir kippur'!$C$16:$E$16)))+--ISNUMBER(SEARCH(P14,_xlfn.TEXTJOIN("/",TRUE,'Valblað fyrir kippur'!$C$17:$E$17))))&gt;1</f>
        <v>0</v>
      </c>
    </row>
    <row r="15" spans="1:17" ht="21.5" customHeight="1" x14ac:dyDescent="0.35">
      <c r="A15" s="9" t="s">
        <v>21</v>
      </c>
      <c r="B15" s="3" t="s">
        <v>22</v>
      </c>
      <c r="C15" s="3" t="s">
        <v>23</v>
      </c>
      <c r="D15" s="3" t="s">
        <v>24</v>
      </c>
      <c r="E15" s="3"/>
      <c r="F15" s="4" t="s">
        <v>32</v>
      </c>
      <c r="G15" s="5" t="s">
        <v>30</v>
      </c>
      <c r="H15" s="5" t="s">
        <v>33</v>
      </c>
      <c r="I15" s="5" t="s">
        <v>34</v>
      </c>
      <c r="J15" s="4"/>
      <c r="K15" s="4"/>
      <c r="L15" s="4"/>
      <c r="M15" s="4"/>
      <c r="N15" s="4" t="s">
        <v>27</v>
      </c>
      <c r="O15" s="4" t="b">
        <f>(--ISNUMBER(SEARCH(N15,_xlfn.TEXTJOIN("/",TRUE,'Valblað fyrir kippur'!$C$15:$E$15)))+--ISNUMBER(SEARCH(N15,_xlfn.TEXTJOIN("/",TRUE,'Valblað fyrir kippur'!$C$16:$E$16)))+--ISNUMBER(SEARCH(N15,_xlfn.TEXTJOIN("/",TRUE,'Valblað fyrir kippur'!$C$17:$E$17))))&gt;1</f>
        <v>0</v>
      </c>
      <c r="P15" s="4"/>
      <c r="Q15" s="4"/>
    </row>
    <row r="16" spans="1:17" ht="21.5" customHeight="1" x14ac:dyDescent="0.35">
      <c r="A16" s="9" t="s">
        <v>28</v>
      </c>
      <c r="B16" s="3" t="s">
        <v>22</v>
      </c>
      <c r="C16" s="3" t="s">
        <v>29</v>
      </c>
      <c r="D16" s="11" t="s">
        <v>169</v>
      </c>
      <c r="E16" s="3"/>
      <c r="F16" s="4" t="s">
        <v>124</v>
      </c>
      <c r="G16" s="5" t="s">
        <v>30</v>
      </c>
      <c r="H16" s="5" t="s">
        <v>69</v>
      </c>
      <c r="I16" s="5" t="s">
        <v>34</v>
      </c>
      <c r="J16" s="4"/>
      <c r="K16" s="4"/>
      <c r="L16" s="4"/>
      <c r="M16" s="4"/>
      <c r="N16" s="4" t="s">
        <v>131</v>
      </c>
      <c r="O16" s="4" t="b">
        <f>(--ISNUMBER(SEARCH(N16,_xlfn.TEXTJOIN("/",TRUE,'Valblað fyrir kippur'!$C$15:$E$15)))+--ISNUMBER(SEARCH(N16,_xlfn.TEXTJOIN("/",TRUE,'Valblað fyrir kippur'!$C$16:$E$16)))+--ISNUMBER(SEARCH(N16,_xlfn.TEXTJOIN("/",TRUE,'Valblað fyrir kippur'!$C$17:$E$17))))&gt;1</f>
        <v>0</v>
      </c>
      <c r="P16" s="4"/>
      <c r="Q16" s="4"/>
    </row>
    <row r="17" spans="1:17" ht="21.5" customHeight="1" x14ac:dyDescent="0.35">
      <c r="A17" s="9" t="s">
        <v>25</v>
      </c>
      <c r="B17" s="3" t="s">
        <v>26</v>
      </c>
      <c r="C17" s="3" t="s">
        <v>27</v>
      </c>
      <c r="D17" s="11" t="s">
        <v>104</v>
      </c>
      <c r="E17" s="3"/>
      <c r="F17" s="4" t="s">
        <v>42</v>
      </c>
      <c r="G17" s="5" t="s">
        <v>36</v>
      </c>
      <c r="H17" s="5" t="s">
        <v>33</v>
      </c>
      <c r="I17" s="5" t="s">
        <v>43</v>
      </c>
      <c r="J17" s="4"/>
      <c r="K17" s="4"/>
      <c r="L17" s="4"/>
      <c r="M17" s="4"/>
      <c r="N17" s="4" t="s">
        <v>34</v>
      </c>
      <c r="O17" s="4" t="b">
        <f>(--ISNUMBER(SEARCH(N17,_xlfn.TEXTJOIN("/",TRUE,'Valblað fyrir kippur'!$C$15:$E$15)))+--ISNUMBER(SEARCH(N17,_xlfn.TEXTJOIN("/",TRUE,'Valblað fyrir kippur'!$C$16:$E$16)))+--ISNUMBER(SEARCH(N17,_xlfn.TEXTJOIN("/",TRUE,'Valblað fyrir kippur'!$C$17:$E$17))))&gt;1</f>
        <v>0</v>
      </c>
      <c r="P17" s="4"/>
      <c r="Q17" s="4"/>
    </row>
    <row r="18" spans="1:17" ht="21.5" customHeight="1" x14ac:dyDescent="0.35">
      <c r="A18" s="9" t="s">
        <v>40</v>
      </c>
      <c r="B18" s="3" t="s">
        <v>26</v>
      </c>
      <c r="C18" s="3" t="s">
        <v>30</v>
      </c>
      <c r="D18" s="11" t="s">
        <v>170</v>
      </c>
      <c r="E18" s="3"/>
      <c r="F18" s="4" t="s">
        <v>35</v>
      </c>
      <c r="G18" s="5" t="s">
        <v>36</v>
      </c>
      <c r="H18" s="5" t="s">
        <v>44</v>
      </c>
      <c r="I18" s="5" t="s">
        <v>43</v>
      </c>
      <c r="J18" s="4"/>
      <c r="K18" s="4"/>
      <c r="L18" s="4"/>
      <c r="M18" s="4"/>
      <c r="N18" s="4" t="s">
        <v>31</v>
      </c>
      <c r="O18" s="4" t="b">
        <f>(--ISNUMBER(SEARCH(N18,_xlfn.TEXTJOIN("/",TRUE,'Valblað fyrir kippur'!$C$15:$E$15)))+--ISNUMBER(SEARCH(N18,_xlfn.TEXTJOIN("/",TRUE,'Valblað fyrir kippur'!$C$16:$E$16)))+--ISNUMBER(SEARCH(N18,_xlfn.TEXTJOIN("/",TRUE,'Valblað fyrir kippur'!$C$17:$E$17))))&gt;1</f>
        <v>0</v>
      </c>
      <c r="P18" s="4"/>
      <c r="Q18" s="4"/>
    </row>
    <row r="19" spans="1:17" ht="21.5" customHeight="1" x14ac:dyDescent="0.35">
      <c r="A19" s="9" t="s">
        <v>41</v>
      </c>
      <c r="B19" s="3" t="s">
        <v>30</v>
      </c>
      <c r="C19" s="3" t="s">
        <v>34</v>
      </c>
      <c r="D19" s="3" t="s">
        <v>31</v>
      </c>
      <c r="E19" s="3"/>
      <c r="F19" s="4" t="s">
        <v>38</v>
      </c>
      <c r="G19" s="5" t="s">
        <v>36</v>
      </c>
      <c r="H19" s="5" t="s">
        <v>39</v>
      </c>
      <c r="I19" s="5" t="s">
        <v>137</v>
      </c>
      <c r="J19" s="4"/>
      <c r="K19" s="4"/>
      <c r="L19" s="4"/>
      <c r="M19" s="4"/>
      <c r="N19" s="4" t="s">
        <v>33</v>
      </c>
      <c r="O19" s="4" t="b">
        <f>(--ISNUMBER(SEARCH(N19,_xlfn.TEXTJOIN("/",TRUE,'Valblað fyrir kippur'!$C$15:$E$15)))+--ISNUMBER(SEARCH(N19,_xlfn.TEXTJOIN("/",TRUE,'Valblað fyrir kippur'!$C$16:$E$16)))+--ISNUMBER(SEARCH(N19,_xlfn.TEXTJOIN("/",TRUE,'Valblað fyrir kippur'!$C$17:$E$17))))&gt;1</f>
        <v>0</v>
      </c>
      <c r="P19" s="4"/>
      <c r="Q19" s="4"/>
    </row>
    <row r="20" spans="1:17" ht="21.5" customHeight="1" x14ac:dyDescent="0.35">
      <c r="A20" s="9" t="s">
        <v>32</v>
      </c>
      <c r="B20" s="3" t="s">
        <v>30</v>
      </c>
      <c r="C20" s="3" t="s">
        <v>33</v>
      </c>
      <c r="D20" s="3" t="s">
        <v>34</v>
      </c>
      <c r="E20" s="3"/>
      <c r="F20" s="4" t="s">
        <v>79</v>
      </c>
      <c r="G20" s="5" t="s">
        <v>36</v>
      </c>
      <c r="H20" s="5" t="s">
        <v>39</v>
      </c>
      <c r="I20" s="5" t="s">
        <v>80</v>
      </c>
      <c r="J20" s="4"/>
      <c r="K20" s="4"/>
      <c r="L20" s="4"/>
      <c r="M20" s="4"/>
      <c r="N20" s="4" t="s">
        <v>69</v>
      </c>
      <c r="O20" s="4" t="b">
        <f>(--ISNUMBER(SEARCH(N20,_xlfn.TEXTJOIN("/",TRUE,'Valblað fyrir kippur'!$C$15:$E$15)))+--ISNUMBER(SEARCH(N20,_xlfn.TEXTJOIN("/",TRUE,'Valblað fyrir kippur'!$C$16:$E$16)))+--ISNUMBER(SEARCH(N20,_xlfn.TEXTJOIN("/",TRUE,'Valblað fyrir kippur'!$C$17:$E$17))))&gt;1</f>
        <v>0</v>
      </c>
      <c r="P20" s="4"/>
      <c r="Q20" s="4"/>
    </row>
    <row r="21" spans="1:17" ht="21.5" customHeight="1" x14ac:dyDescent="0.35">
      <c r="A21" s="9" t="s">
        <v>78</v>
      </c>
      <c r="B21" s="3" t="s">
        <v>30</v>
      </c>
      <c r="C21" s="3" t="s">
        <v>69</v>
      </c>
      <c r="D21" s="3" t="s">
        <v>34</v>
      </c>
      <c r="E21" s="3"/>
      <c r="F21" s="4" t="s">
        <v>141</v>
      </c>
      <c r="G21" s="5" t="s">
        <v>10</v>
      </c>
      <c r="H21" s="5" t="s">
        <v>142</v>
      </c>
      <c r="I21" s="5" t="s">
        <v>143</v>
      </c>
      <c r="J21" s="4"/>
      <c r="K21" s="4"/>
      <c r="L21" s="4"/>
      <c r="M21" s="4"/>
      <c r="N21" s="4" t="s">
        <v>36</v>
      </c>
      <c r="O21" s="4" t="b">
        <f>(--ISNUMBER(SEARCH(N21,_xlfn.TEXTJOIN("/",TRUE,'Valblað fyrir kippur'!$C$15:$E$15)))+--ISNUMBER(SEARCH(N21,_xlfn.TEXTJOIN("/",TRUE,'Valblað fyrir kippur'!$C$16:$E$16)))+--ISNUMBER(SEARCH(N21,_xlfn.TEXTJOIN("/",TRUE,'Valblað fyrir kippur'!$C$17:$E$17))))&gt;1</f>
        <v>0</v>
      </c>
      <c r="P21" s="4"/>
      <c r="Q21" s="4"/>
    </row>
    <row r="22" spans="1:17" ht="21.5" customHeight="1" x14ac:dyDescent="0.35">
      <c r="A22" s="9" t="s">
        <v>42</v>
      </c>
      <c r="B22" s="3" t="s">
        <v>36</v>
      </c>
      <c r="C22" s="3" t="s">
        <v>33</v>
      </c>
      <c r="D22" s="3" t="s">
        <v>105</v>
      </c>
      <c r="E22" s="3"/>
      <c r="F22" s="4" t="s">
        <v>119</v>
      </c>
      <c r="G22" s="5" t="s">
        <v>120</v>
      </c>
      <c r="H22" s="5" t="s">
        <v>120</v>
      </c>
      <c r="I22" s="5" t="s">
        <v>120</v>
      </c>
      <c r="J22" s="4"/>
      <c r="K22" s="4"/>
      <c r="L22" s="4"/>
      <c r="M22" s="4"/>
      <c r="N22" s="4" t="s">
        <v>44</v>
      </c>
      <c r="O22" s="4" t="b">
        <f>(--ISNUMBER(SEARCH(N22,_xlfn.TEXTJOIN("/",TRUE,'Valblað fyrir kippur'!$C$15:$E$15)))+--ISNUMBER(SEARCH(N22,_xlfn.TEXTJOIN("/",TRUE,'Valblað fyrir kippur'!$C$16:$E$16)))+--ISNUMBER(SEARCH(N22,_xlfn.TEXTJOIN("/",TRUE,'Valblað fyrir kippur'!$C$17:$E$17))))&gt;1</f>
        <v>0</v>
      </c>
      <c r="P22" s="4"/>
      <c r="Q22" s="4"/>
    </row>
    <row r="23" spans="1:17" ht="21.5" customHeight="1" x14ac:dyDescent="0.35">
      <c r="A23" s="9" t="s">
        <v>35</v>
      </c>
      <c r="B23" s="3" t="s">
        <v>36</v>
      </c>
      <c r="C23" s="3" t="s">
        <v>44</v>
      </c>
      <c r="D23" s="3" t="s">
        <v>105</v>
      </c>
      <c r="E23" s="3"/>
      <c r="F23" s="4" t="s">
        <v>63</v>
      </c>
      <c r="G23" s="5" t="s">
        <v>64</v>
      </c>
      <c r="H23" s="5" t="s">
        <v>65</v>
      </c>
      <c r="I23" s="5" t="s">
        <v>136</v>
      </c>
      <c r="J23" s="4"/>
      <c r="K23" s="4"/>
      <c r="L23" s="4"/>
      <c r="M23" s="4"/>
      <c r="N23" s="4" t="s">
        <v>37</v>
      </c>
      <c r="O23" s="4" t="b">
        <f>(--ISNUMBER(SEARCH(N23,_xlfn.TEXTJOIN("/",TRUE,'Valblað fyrir kippur'!$C$15:$E$15)))+--ISNUMBER(SEARCH(N23,_xlfn.TEXTJOIN("/",TRUE,'Valblað fyrir kippur'!$C$16:$E$16)))+--ISNUMBER(SEARCH(N23,_xlfn.TEXTJOIN("/",TRUE,'Valblað fyrir kippur'!$C$17:$E$17))))&gt;1</f>
        <v>0</v>
      </c>
      <c r="P23" s="4"/>
      <c r="Q23" s="4"/>
    </row>
    <row r="24" spans="1:17" ht="21.5" customHeight="1" x14ac:dyDescent="0.35">
      <c r="A24" s="9" t="s">
        <v>38</v>
      </c>
      <c r="B24" s="3" t="s">
        <v>36</v>
      </c>
      <c r="C24" s="3" t="s">
        <v>39</v>
      </c>
      <c r="D24" s="3" t="s">
        <v>137</v>
      </c>
      <c r="E24" s="3"/>
      <c r="F24" s="4" t="s">
        <v>49</v>
      </c>
      <c r="G24" s="5" t="s">
        <v>50</v>
      </c>
      <c r="H24" s="5" t="s">
        <v>51</v>
      </c>
      <c r="I24" s="5" t="s">
        <v>52</v>
      </c>
      <c r="J24" s="4"/>
      <c r="K24" s="4"/>
      <c r="L24" s="4"/>
      <c r="M24" s="4"/>
      <c r="N24" s="4" t="s">
        <v>132</v>
      </c>
      <c r="O24" s="4" t="b">
        <f>(--ISNUMBER(SEARCH(N24,_xlfn.TEXTJOIN("/",TRUE,'Valblað fyrir kippur'!$C$15:$E$15)))+--ISNUMBER(SEARCH(N24,_xlfn.TEXTJOIN("/",TRUE,'Valblað fyrir kippur'!$C$16:$E$16)))+--ISNUMBER(SEARCH(N24,_xlfn.TEXTJOIN("/",TRUE,'Valblað fyrir kippur'!$C$17:$E$17))))&gt;1</f>
        <v>0</v>
      </c>
      <c r="P24" s="4"/>
      <c r="Q24" s="4"/>
    </row>
    <row r="25" spans="1:17" ht="21.5" customHeight="1" x14ac:dyDescent="0.35">
      <c r="A25" s="9" t="s">
        <v>81</v>
      </c>
      <c r="B25" s="3" t="s">
        <v>36</v>
      </c>
      <c r="C25" s="3" t="s">
        <v>39</v>
      </c>
      <c r="D25" s="3" t="s">
        <v>80</v>
      </c>
      <c r="E25" s="3"/>
      <c r="F25" s="4" t="s">
        <v>58</v>
      </c>
      <c r="G25" s="5" t="s">
        <v>50</v>
      </c>
      <c r="H25" s="5" t="s">
        <v>54</v>
      </c>
      <c r="I25" s="5" t="s">
        <v>59</v>
      </c>
      <c r="J25" s="4"/>
      <c r="K25" s="4"/>
      <c r="L25" s="4"/>
      <c r="M25" s="4"/>
      <c r="N25" s="4" t="s">
        <v>142</v>
      </c>
      <c r="O25" s="4" t="b">
        <f>(--ISNUMBER(SEARCH(N25,_xlfn.TEXTJOIN("/",TRUE,'Valblað fyrir kippur'!$C$15:$E$15)))+--ISNUMBER(SEARCH(N25,_xlfn.TEXTJOIN("/",TRUE,'Valblað fyrir kippur'!$C$16:$E$16)))+--ISNUMBER(SEARCH(N25,_xlfn.TEXTJOIN("/",TRUE,'Valblað fyrir kippur'!$C$17:$E$17))))&gt;1</f>
        <v>0</v>
      </c>
      <c r="P25" s="4"/>
      <c r="Q25" s="4"/>
    </row>
    <row r="26" spans="1:17" ht="21.5" customHeight="1" x14ac:dyDescent="0.35">
      <c r="A26" s="9" t="s">
        <v>141</v>
      </c>
      <c r="B26" s="3" t="s">
        <v>10</v>
      </c>
      <c r="C26" s="3" t="s">
        <v>142</v>
      </c>
      <c r="D26" s="3" t="s">
        <v>143</v>
      </c>
      <c r="E26" s="3"/>
      <c r="F26" s="4" t="s">
        <v>161</v>
      </c>
      <c r="G26" s="5" t="s">
        <v>54</v>
      </c>
      <c r="H26" s="5" t="s">
        <v>55</v>
      </c>
      <c r="I26" s="5" t="s">
        <v>59</v>
      </c>
      <c r="J26" s="4"/>
      <c r="K26" s="4"/>
      <c r="L26" s="4"/>
      <c r="M26" s="4"/>
      <c r="N26" s="4" t="s">
        <v>64</v>
      </c>
      <c r="O26" s="4" t="b">
        <f>(--ISNUMBER(SEARCH(N26,_xlfn.TEXTJOIN("/",TRUE,'Valblað fyrir kippur'!$C$15:$E$15)))+--ISNUMBER(SEARCH(N26,_xlfn.TEXTJOIN("/",TRUE,'Valblað fyrir kippur'!$C$16:$E$16)))+--ISNUMBER(SEARCH(N26,_xlfn.TEXTJOIN("/",TRUE,'Valblað fyrir kippur'!$C$17:$E$17))))&gt;1</f>
        <v>0</v>
      </c>
      <c r="P26" s="4"/>
      <c r="Q26" s="4"/>
    </row>
    <row r="27" spans="1:17" ht="21.5" customHeight="1" x14ac:dyDescent="0.35">
      <c r="A27" s="9"/>
      <c r="B27" s="3"/>
      <c r="C27" s="3"/>
      <c r="D27" s="3"/>
      <c r="E27" s="3"/>
      <c r="F27" s="4" t="s">
        <v>53</v>
      </c>
      <c r="G27" s="5" t="s">
        <v>54</v>
      </c>
      <c r="H27" s="5" t="s">
        <v>55</v>
      </c>
      <c r="I27" s="5" t="s">
        <v>160</v>
      </c>
      <c r="J27" s="4"/>
      <c r="K27" s="4"/>
      <c r="L27" s="4"/>
      <c r="M27" s="4"/>
      <c r="N27" s="4" t="s">
        <v>65</v>
      </c>
      <c r="O27" s="4" t="b">
        <f>(--ISNUMBER(SEARCH(N27,_xlfn.TEXTJOIN("/",TRUE,'Valblað fyrir kippur'!$C$15:$E$15)))+--ISNUMBER(SEARCH(N27,_xlfn.TEXTJOIN("/",TRUE,'Valblað fyrir kippur'!$C$16:$E$16)))+--ISNUMBER(SEARCH(N27,_xlfn.TEXTJOIN("/",TRUE,'Valblað fyrir kippur'!$C$17:$E$17))))&gt;1</f>
        <v>0</v>
      </c>
      <c r="P27" s="4"/>
      <c r="Q27" s="4"/>
    </row>
    <row r="28" spans="1:17" ht="21.5" customHeight="1" x14ac:dyDescent="0.35">
      <c r="A28" s="2" t="s">
        <v>62</v>
      </c>
      <c r="B28" s="3"/>
      <c r="C28" s="3"/>
      <c r="D28" s="3"/>
      <c r="E28" s="3"/>
      <c r="F28" s="4" t="s">
        <v>87</v>
      </c>
      <c r="G28" s="5" t="s">
        <v>46</v>
      </c>
      <c r="H28" s="5" t="s">
        <v>47</v>
      </c>
      <c r="I28" s="5" t="s">
        <v>48</v>
      </c>
      <c r="J28" s="4"/>
      <c r="K28" s="4"/>
      <c r="L28" s="4"/>
      <c r="M28" s="4"/>
      <c r="N28" s="4" t="s">
        <v>133</v>
      </c>
      <c r="O28" s="4" t="b">
        <f>(--ISNUMBER(SEARCH(N28,_xlfn.TEXTJOIN("/",TRUE,'Valblað fyrir kippur'!$C$15:$E$15)))+--ISNUMBER(SEARCH(N28,_xlfn.TEXTJOIN("/",TRUE,'Valblað fyrir kippur'!$C$16:$E$16)))+--ISNUMBER(SEARCH(N28,_xlfn.TEXTJOIN("/",TRUE,'Valblað fyrir kippur'!$C$17:$E$17))))&gt;1</f>
        <v>0</v>
      </c>
      <c r="P28" s="4"/>
      <c r="Q28" s="4"/>
    </row>
    <row r="29" spans="1:17" ht="21.5" customHeight="1" x14ac:dyDescent="0.35">
      <c r="A29" s="6" t="s">
        <v>0</v>
      </c>
      <c r="B29" s="6" t="s">
        <v>1</v>
      </c>
      <c r="C29" s="6" t="s">
        <v>2</v>
      </c>
      <c r="D29" s="6" t="s">
        <v>3</v>
      </c>
      <c r="E29" s="3"/>
      <c r="F29" s="4" t="s">
        <v>125</v>
      </c>
      <c r="G29" s="5" t="s">
        <v>47</v>
      </c>
      <c r="H29" s="5" t="s">
        <v>48</v>
      </c>
      <c r="I29" s="5" t="s">
        <v>57</v>
      </c>
      <c r="J29" s="4"/>
      <c r="K29" s="4"/>
      <c r="L29" s="4"/>
      <c r="M29" s="4"/>
      <c r="N29" s="4" t="s">
        <v>134</v>
      </c>
      <c r="O29" s="4" t="b">
        <f>(--ISNUMBER(SEARCH(N29,_xlfn.TEXTJOIN("/",TRUE,'Valblað fyrir kippur'!$C$15:$E$15)))+--ISNUMBER(SEARCH(N29,_xlfn.TEXTJOIN("/",TRUE,'Valblað fyrir kippur'!$C$16:$E$16)))+--ISNUMBER(SEARCH(N29,_xlfn.TEXTJOIN("/",TRUE,'Valblað fyrir kippur'!$C$17:$E$17))))&gt;1</f>
        <v>0</v>
      </c>
      <c r="P29" s="4"/>
      <c r="Q29" s="4"/>
    </row>
    <row r="30" spans="1:17" ht="21.5" customHeight="1" x14ac:dyDescent="0.35">
      <c r="A30" s="10" t="s">
        <v>119</v>
      </c>
      <c r="B30" s="11" t="s">
        <v>171</v>
      </c>
      <c r="C30" s="11" t="s">
        <v>171</v>
      </c>
      <c r="D30" s="11" t="s">
        <v>171</v>
      </c>
      <c r="E30" s="3"/>
      <c r="F30" s="4" t="s">
        <v>162</v>
      </c>
      <c r="G30" s="5" t="s">
        <v>47</v>
      </c>
      <c r="H30" s="5" t="s">
        <v>60</v>
      </c>
      <c r="I30" s="5" t="s">
        <v>57</v>
      </c>
      <c r="J30" s="4"/>
      <c r="K30" s="4"/>
      <c r="L30" s="4"/>
      <c r="M30" s="4"/>
      <c r="N30" s="4" t="s">
        <v>50</v>
      </c>
      <c r="O30" s="4" t="b">
        <f>(--ISNUMBER(SEARCH(N30,_xlfn.TEXTJOIN("/",TRUE,'Valblað fyrir kippur'!$C$15:$E$15)))+--ISNUMBER(SEARCH(N30,_xlfn.TEXTJOIN("/",TRUE,'Valblað fyrir kippur'!$C$16:$E$16)))+--ISNUMBER(SEARCH(N30,_xlfn.TEXTJOIN("/",TRUE,'Valblað fyrir kippur'!$C$17:$E$17))))&gt;1</f>
        <v>0</v>
      </c>
      <c r="P30" s="4"/>
      <c r="Q30" s="4"/>
    </row>
    <row r="31" spans="1:17" ht="21.5" customHeight="1" x14ac:dyDescent="0.35">
      <c r="A31" s="10" t="s">
        <v>63</v>
      </c>
      <c r="B31" s="11" t="s">
        <v>64</v>
      </c>
      <c r="C31" s="11" t="s">
        <v>65</v>
      </c>
      <c r="D31" s="11" t="s">
        <v>136</v>
      </c>
      <c r="E31" s="3"/>
      <c r="F31" s="4" t="s">
        <v>83</v>
      </c>
      <c r="G31" s="5" t="s">
        <v>61</v>
      </c>
      <c r="H31" s="5" t="s">
        <v>66</v>
      </c>
      <c r="I31" s="5" t="s">
        <v>67</v>
      </c>
      <c r="J31" s="4"/>
      <c r="K31" s="4"/>
      <c r="L31" s="4"/>
      <c r="M31" s="4"/>
      <c r="N31" s="4" t="s">
        <v>51</v>
      </c>
      <c r="O31" s="4" t="b">
        <f>(--ISNUMBER(SEARCH(N31,_xlfn.TEXTJOIN("/",TRUE,'Valblað fyrir kippur'!$C$15:$E$15)))+--ISNUMBER(SEARCH(N31,_xlfn.TEXTJOIN("/",TRUE,'Valblað fyrir kippur'!$C$16:$E$16)))+--ISNUMBER(SEARCH(N31,_xlfn.TEXTJOIN("/",TRUE,'Valblað fyrir kippur'!$C$17:$E$17))))&gt;1</f>
        <v>0</v>
      </c>
      <c r="P31" s="4"/>
      <c r="Q31" s="4"/>
    </row>
    <row r="32" spans="1:17" ht="21.5" customHeight="1" x14ac:dyDescent="0.35">
      <c r="A32" s="9"/>
      <c r="B32" s="3"/>
      <c r="C32" s="3"/>
      <c r="D32" s="3"/>
      <c r="E32" s="3"/>
      <c r="F32" s="4" t="s">
        <v>73</v>
      </c>
      <c r="G32" s="5" t="s">
        <v>66</v>
      </c>
      <c r="H32" s="5" t="s">
        <v>67</v>
      </c>
      <c r="I32" s="5" t="s">
        <v>126</v>
      </c>
      <c r="J32" s="4"/>
      <c r="K32" s="4"/>
      <c r="L32" s="4"/>
      <c r="M32" s="4"/>
      <c r="N32" s="4" t="s">
        <v>52</v>
      </c>
      <c r="O32" s="4" t="b">
        <f>(--ISNUMBER(SEARCH(N32,_xlfn.TEXTJOIN("/",TRUE,'Valblað fyrir kippur'!$C$15:$E$15)))+--ISNUMBER(SEARCH(N32,_xlfn.TEXTJOIN("/",TRUE,'Valblað fyrir kippur'!$C$16:$E$16)))+--ISNUMBER(SEARCH(N32,_xlfn.TEXTJOIN("/",TRUE,'Valblað fyrir kippur'!$C$17:$E$17))))&gt;1</f>
        <v>0</v>
      </c>
      <c r="P32" s="4"/>
      <c r="Q32" s="4"/>
    </row>
    <row r="33" spans="1:17" ht="21.5" customHeight="1" x14ac:dyDescent="0.35">
      <c r="A33" s="2" t="s">
        <v>45</v>
      </c>
      <c r="B33" s="3"/>
      <c r="C33" s="3"/>
      <c r="D33" s="3"/>
      <c r="E33" s="3"/>
      <c r="F33" s="4" t="s">
        <v>74</v>
      </c>
      <c r="G33" s="5" t="s">
        <v>126</v>
      </c>
      <c r="H33" s="5" t="s">
        <v>126</v>
      </c>
      <c r="I33" s="5" t="s">
        <v>126</v>
      </c>
      <c r="J33" s="4"/>
      <c r="K33" s="4"/>
      <c r="L33" s="4"/>
      <c r="M33" s="4"/>
      <c r="N33" s="4" t="s">
        <v>54</v>
      </c>
      <c r="O33" s="4" t="b">
        <f>(--ISNUMBER(SEARCH(N33,_xlfn.TEXTJOIN("/",TRUE,'Valblað fyrir kippur'!$C$15:$E$15)))+--ISNUMBER(SEARCH(N33,_xlfn.TEXTJOIN("/",TRUE,'Valblað fyrir kippur'!$C$16:$E$16)))+--ISNUMBER(SEARCH(N33,_xlfn.TEXTJOIN("/",TRUE,'Valblað fyrir kippur'!$C$17:$E$17))))&gt;1</f>
        <v>0</v>
      </c>
      <c r="P33" s="4"/>
      <c r="Q33" s="4"/>
    </row>
    <row r="34" spans="1:17" ht="21.5" customHeight="1" x14ac:dyDescent="0.35">
      <c r="A34" s="6" t="s">
        <v>0</v>
      </c>
      <c r="B34" s="6" t="s">
        <v>1</v>
      </c>
      <c r="C34" s="6" t="s">
        <v>2</v>
      </c>
      <c r="D34" s="6" t="s">
        <v>3</v>
      </c>
      <c r="E34" s="3"/>
      <c r="F34" s="4" t="s">
        <v>68</v>
      </c>
      <c r="G34" s="5" t="s">
        <v>69</v>
      </c>
      <c r="H34" s="5" t="s">
        <v>163</v>
      </c>
      <c r="I34" s="5" t="s">
        <v>135</v>
      </c>
      <c r="J34" s="4"/>
      <c r="K34" s="4"/>
      <c r="L34" s="4"/>
      <c r="M34" s="4"/>
      <c r="N34" s="4" t="s">
        <v>59</v>
      </c>
      <c r="O34" s="4" t="b">
        <f>(--ISNUMBER(SEARCH(N34,_xlfn.TEXTJOIN("/",TRUE,'Valblað fyrir kippur'!$C$15:$E$15)))+--ISNUMBER(SEARCH(N34,_xlfn.TEXTJOIN("/",TRUE,'Valblað fyrir kippur'!$C$16:$E$16)))+--ISNUMBER(SEARCH(N34,_xlfn.TEXTJOIN("/",TRUE,'Valblað fyrir kippur'!$C$17:$E$17))))&gt;1</f>
        <v>0</v>
      </c>
      <c r="P34" s="4"/>
      <c r="Q34" s="4"/>
    </row>
    <row r="35" spans="1:17" ht="21.5" customHeight="1" x14ac:dyDescent="0.35">
      <c r="A35" s="10" t="s">
        <v>49</v>
      </c>
      <c r="B35" s="11" t="s">
        <v>50</v>
      </c>
      <c r="C35" s="11" t="s">
        <v>51</v>
      </c>
      <c r="D35" s="11" t="s">
        <v>52</v>
      </c>
      <c r="E35" s="3"/>
      <c r="F35" s="4" t="s">
        <v>70</v>
      </c>
      <c r="G35" s="5" t="s">
        <v>69</v>
      </c>
      <c r="H35" s="5" t="s">
        <v>71</v>
      </c>
      <c r="I35" s="5" t="s">
        <v>126</v>
      </c>
      <c r="J35" s="4"/>
      <c r="K35" s="4"/>
      <c r="L35" s="4"/>
      <c r="M35" s="4"/>
      <c r="N35" s="4" t="s">
        <v>55</v>
      </c>
      <c r="O35" s="4" t="b">
        <f>(--ISNUMBER(SEARCH(N35,_xlfn.TEXTJOIN("/",TRUE,'Valblað fyrir kippur'!$C$15:$E$15)))+--ISNUMBER(SEARCH(N35,_xlfn.TEXTJOIN("/",TRUE,'Valblað fyrir kippur'!$C$16:$E$16)))+--ISNUMBER(SEARCH(N35,_xlfn.TEXTJOIN("/",TRUE,'Valblað fyrir kippur'!$C$17:$E$17))))&gt;1</f>
        <v>0</v>
      </c>
      <c r="P35" s="4"/>
      <c r="Q35" s="4"/>
    </row>
    <row r="36" spans="1:17" ht="21.5" customHeight="1" x14ac:dyDescent="0.35">
      <c r="A36" s="10" t="s">
        <v>58</v>
      </c>
      <c r="B36" s="11" t="s">
        <v>50</v>
      </c>
      <c r="C36" s="11" t="s">
        <v>54</v>
      </c>
      <c r="D36" s="11" t="s">
        <v>59</v>
      </c>
      <c r="E36" s="3"/>
      <c r="F36" s="4" t="s">
        <v>76</v>
      </c>
      <c r="G36" s="5" t="s">
        <v>144</v>
      </c>
      <c r="H36" s="5" t="s">
        <v>69</v>
      </c>
      <c r="I36" s="5" t="s">
        <v>71</v>
      </c>
      <c r="J36" s="4"/>
      <c r="K36" s="4"/>
      <c r="L36" s="4"/>
      <c r="M36" s="4"/>
      <c r="N36" s="4" t="s">
        <v>146</v>
      </c>
      <c r="O36" s="4" t="b">
        <f>(--ISNUMBER(SEARCH(N36,_xlfn.TEXTJOIN("/",TRUE,'Valblað fyrir kippur'!$C$15:$E$15)))+--ISNUMBER(SEARCH(N36,_xlfn.TEXTJOIN("/",TRUE,'Valblað fyrir kippur'!$C$16:$E$16)))+--ISNUMBER(SEARCH(N36,_xlfn.TEXTJOIN("/",TRUE,'Valblað fyrir kippur'!$C$17:$E$17))))&gt;1</f>
        <v>0</v>
      </c>
      <c r="P36" s="4"/>
      <c r="Q36" s="4"/>
    </row>
    <row r="37" spans="1:17" ht="21.5" customHeight="1" x14ac:dyDescent="0.35">
      <c r="A37" s="10" t="s">
        <v>161</v>
      </c>
      <c r="B37" s="11" t="s">
        <v>54</v>
      </c>
      <c r="C37" s="11" t="s">
        <v>55</v>
      </c>
      <c r="D37" s="11" t="s">
        <v>59</v>
      </c>
      <c r="E37" s="3"/>
      <c r="F37" s="4" t="s">
        <v>77</v>
      </c>
      <c r="G37" s="5" t="s">
        <v>127</v>
      </c>
      <c r="H37" s="5" t="s">
        <v>69</v>
      </c>
      <c r="I37" s="5" t="s">
        <v>71</v>
      </c>
      <c r="J37" s="4"/>
      <c r="K37" s="4"/>
      <c r="L37" s="4"/>
      <c r="M37" s="4"/>
      <c r="N37" s="4" t="s">
        <v>84</v>
      </c>
      <c r="O37" s="4" t="b">
        <f>(--ISNUMBER(SEARCH(N37,_xlfn.TEXTJOIN("/",TRUE,'Valblað fyrir kippur'!$C$15:$E$15)))+--ISNUMBER(SEARCH(N37,_xlfn.TEXTJOIN("/",TRUE,'Valblað fyrir kippur'!$C$16:$E$16)))+--ISNUMBER(SEARCH(N37,_xlfn.TEXTJOIN("/",TRUE,'Valblað fyrir kippur'!$C$17:$E$17))))&gt;1</f>
        <v>0</v>
      </c>
      <c r="P37" s="4"/>
      <c r="Q37" s="4"/>
    </row>
    <row r="38" spans="1:17" ht="21.5" customHeight="1" x14ac:dyDescent="0.35">
      <c r="A38" s="10" t="s">
        <v>159</v>
      </c>
      <c r="B38" s="11" t="s">
        <v>54</v>
      </c>
      <c r="C38" s="11" t="s">
        <v>55</v>
      </c>
      <c r="D38" s="11" t="s">
        <v>160</v>
      </c>
      <c r="E38" s="3"/>
      <c r="F38" s="4" t="s">
        <v>118</v>
      </c>
      <c r="G38" s="5" t="s">
        <v>47</v>
      </c>
      <c r="H38" s="5" t="s">
        <v>69</v>
      </c>
      <c r="I38" s="5" t="s">
        <v>71</v>
      </c>
      <c r="J38" s="4"/>
      <c r="K38" s="4"/>
      <c r="L38" s="4"/>
      <c r="M38" s="4"/>
      <c r="N38" s="4" t="s">
        <v>46</v>
      </c>
      <c r="O38" s="4" t="b">
        <f>(--ISNUMBER(SEARCH(N38,_xlfn.TEXTJOIN("/",TRUE,'Valblað fyrir kippur'!$C$15:$E$15)))+--ISNUMBER(SEARCH(N38,_xlfn.TEXTJOIN("/",TRUE,'Valblað fyrir kippur'!$C$16:$E$16)))+--ISNUMBER(SEARCH(N38,_xlfn.TEXTJOIN("/",TRUE,'Valblað fyrir kippur'!$C$17:$E$17))))&gt;1</f>
        <v>0</v>
      </c>
      <c r="P38" s="4"/>
      <c r="Q38" s="4"/>
    </row>
    <row r="39" spans="1:17" ht="21.5" customHeight="1" x14ac:dyDescent="0.35">
      <c r="A39" s="10" t="s">
        <v>87</v>
      </c>
      <c r="B39" s="11" t="s">
        <v>46</v>
      </c>
      <c r="C39" s="11" t="s">
        <v>47</v>
      </c>
      <c r="D39" s="11" t="s">
        <v>48</v>
      </c>
      <c r="E39" s="3"/>
      <c r="F39" s="4" t="s">
        <v>85</v>
      </c>
      <c r="G39" s="5" t="s">
        <v>50</v>
      </c>
      <c r="H39" s="5" t="s">
        <v>69</v>
      </c>
      <c r="I39" s="5" t="s">
        <v>71</v>
      </c>
      <c r="J39" s="4"/>
      <c r="K39" s="4"/>
      <c r="L39" s="4"/>
      <c r="M39" s="4"/>
      <c r="N39" s="4" t="s">
        <v>47</v>
      </c>
      <c r="O39" s="4" t="b">
        <f>(--ISNUMBER(SEARCH(N39,_xlfn.TEXTJOIN("/",TRUE,'Valblað fyrir kippur'!$C$15:$E$15)))+--ISNUMBER(SEARCH(N39,_xlfn.TEXTJOIN("/",TRUE,'Valblað fyrir kippur'!$C$16:$E$16)))+--ISNUMBER(SEARCH(N39,_xlfn.TEXTJOIN("/",TRUE,'Valblað fyrir kippur'!$C$17:$E$17))))&gt;1</f>
        <v>0</v>
      </c>
      <c r="P39" s="4"/>
      <c r="Q39" s="4"/>
    </row>
    <row r="40" spans="1:17" ht="21.5" customHeight="1" x14ac:dyDescent="0.35">
      <c r="A40" s="10" t="s">
        <v>56</v>
      </c>
      <c r="B40" s="11" t="s">
        <v>47</v>
      </c>
      <c r="C40" s="11" t="s">
        <v>48</v>
      </c>
      <c r="D40" s="11" t="s">
        <v>57</v>
      </c>
      <c r="E40" s="3"/>
      <c r="F40" s="4"/>
      <c r="G40" s="5"/>
      <c r="H40" s="5"/>
      <c r="I40" s="5"/>
      <c r="J40" s="4"/>
      <c r="K40" s="4"/>
      <c r="L40" s="4"/>
      <c r="M40" s="4"/>
      <c r="N40" s="4" t="s">
        <v>48</v>
      </c>
      <c r="O40" s="4" t="b">
        <f>(--ISNUMBER(SEARCH(N40,_xlfn.TEXTJOIN("/",TRUE,'Valblað fyrir kippur'!$C$15:$E$15)))+--ISNUMBER(SEARCH(N40,_xlfn.TEXTJOIN("/",TRUE,'Valblað fyrir kippur'!$C$16:$E$16)))+--ISNUMBER(SEARCH(N40,_xlfn.TEXTJOIN("/",TRUE,'Valblað fyrir kippur'!$C$17:$E$17))))&gt;1</f>
        <v>0</v>
      </c>
      <c r="P40" s="4"/>
      <c r="Q40" s="4"/>
    </row>
    <row r="41" spans="1:17" ht="21.5" customHeight="1" x14ac:dyDescent="0.35">
      <c r="A41" s="12" t="s">
        <v>162</v>
      </c>
      <c r="B41" s="13" t="s">
        <v>47</v>
      </c>
      <c r="C41" s="13" t="s">
        <v>60</v>
      </c>
      <c r="D41" s="11" t="s">
        <v>57</v>
      </c>
      <c r="E41" s="3"/>
      <c r="F41" s="4"/>
      <c r="G41" s="5"/>
      <c r="H41" s="5"/>
      <c r="I41" s="5"/>
      <c r="J41" s="4"/>
      <c r="K41" s="4"/>
      <c r="L41" s="4"/>
      <c r="M41" s="4"/>
      <c r="N41" s="4" t="s">
        <v>57</v>
      </c>
      <c r="O41" s="4" t="b">
        <f>(--ISNUMBER(SEARCH(N41,_xlfn.TEXTJOIN("/",TRUE,'Valblað fyrir kippur'!$C$15:$E$15)))+--ISNUMBER(SEARCH(N41,_xlfn.TEXTJOIN("/",TRUE,'Valblað fyrir kippur'!$C$16:$E$16)))+--ISNUMBER(SEARCH(N41,_xlfn.TEXTJOIN("/",TRUE,'Valblað fyrir kippur'!$C$17:$E$17))))&gt;1</f>
        <v>0</v>
      </c>
      <c r="P41" s="4"/>
      <c r="Q41" s="4"/>
    </row>
    <row r="42" spans="1:17" ht="21.5" customHeight="1" x14ac:dyDescent="0.35">
      <c r="A42" s="9"/>
      <c r="B42" s="3"/>
      <c r="C42" s="3"/>
      <c r="D42" s="3"/>
      <c r="E42" s="3"/>
      <c r="F42" s="3"/>
      <c r="G42" s="5"/>
      <c r="H42" s="5"/>
      <c r="I42" s="5"/>
      <c r="J42" s="4"/>
      <c r="K42" s="4"/>
      <c r="L42" s="4"/>
      <c r="M42" s="4"/>
      <c r="N42" s="4" t="s">
        <v>60</v>
      </c>
      <c r="O42" s="4" t="b">
        <f>(--ISNUMBER(SEARCH(N42,_xlfn.TEXTJOIN("/",TRUE,'Valblað fyrir kippur'!$C$15:$E$15)))+--ISNUMBER(SEARCH(N42,_xlfn.TEXTJOIN("/",TRUE,'Valblað fyrir kippur'!$C$16:$E$16)))+--ISNUMBER(SEARCH(N42,_xlfn.TEXTJOIN("/",TRUE,'Valblað fyrir kippur'!$C$17:$E$17))))&gt;1</f>
        <v>0</v>
      </c>
      <c r="P42" s="4"/>
      <c r="Q42" s="4"/>
    </row>
    <row r="43" spans="1:17" ht="21.5" customHeight="1" x14ac:dyDescent="0.35">
      <c r="A43" s="2" t="s">
        <v>75</v>
      </c>
      <c r="B43" s="3"/>
      <c r="C43" s="3"/>
      <c r="D43" s="3"/>
      <c r="E43" s="3"/>
      <c r="F43" s="3"/>
      <c r="G43" s="5"/>
      <c r="H43" s="5"/>
      <c r="I43" s="5"/>
      <c r="J43" s="4"/>
      <c r="K43" s="4"/>
      <c r="L43" s="4"/>
      <c r="M43" s="4"/>
      <c r="N43" s="4" t="s">
        <v>61</v>
      </c>
      <c r="O43" s="4" t="b">
        <f>(--ISNUMBER(SEARCH(N43,_xlfn.TEXTJOIN("/",TRUE,'Valblað fyrir kippur'!$C$15:$E$15)))+--ISNUMBER(SEARCH(N43,_xlfn.TEXTJOIN("/",TRUE,'Valblað fyrir kippur'!$C$16:$E$16)))+--ISNUMBER(SEARCH(N43,_xlfn.TEXTJOIN("/",TRUE,'Valblað fyrir kippur'!$C$17:$E$17))))&gt;1</f>
        <v>0</v>
      </c>
      <c r="P43" s="4"/>
      <c r="Q43" s="4"/>
    </row>
    <row r="44" spans="1:17" ht="21.5" customHeight="1" x14ac:dyDescent="0.35">
      <c r="A44" s="6" t="s">
        <v>0</v>
      </c>
      <c r="B44" s="6" t="s">
        <v>1</v>
      </c>
      <c r="C44" s="6" t="s">
        <v>2</v>
      </c>
      <c r="D44" s="6" t="s">
        <v>3</v>
      </c>
      <c r="E44" s="3"/>
      <c r="F44" s="3"/>
      <c r="G44" s="5"/>
      <c r="H44" s="5"/>
      <c r="I44" s="5"/>
      <c r="J44" s="4"/>
      <c r="K44" s="4"/>
      <c r="L44" s="4"/>
      <c r="M44" s="4"/>
      <c r="N44" s="4" t="s">
        <v>66</v>
      </c>
      <c r="O44" s="4" t="b">
        <f>(--ISNUMBER(SEARCH(N44,_xlfn.TEXTJOIN("/",TRUE,'Valblað fyrir kippur'!$C$15:$E$15)))+--ISNUMBER(SEARCH(N44,_xlfn.TEXTJOIN("/",TRUE,'Valblað fyrir kippur'!$C$16:$E$16)))+--ISNUMBER(SEARCH(N44,_xlfn.TEXTJOIN("/",TRUE,'Valblað fyrir kippur'!$C$17:$E$17))))&gt;1</f>
        <v>0</v>
      </c>
      <c r="P44" s="4"/>
      <c r="Q44" s="4"/>
    </row>
    <row r="45" spans="1:17" ht="21.5" customHeight="1" x14ac:dyDescent="0.35">
      <c r="A45" s="9" t="s">
        <v>83</v>
      </c>
      <c r="B45" s="3" t="s">
        <v>61</v>
      </c>
      <c r="C45" s="3" t="s">
        <v>66</v>
      </c>
      <c r="D45" s="3" t="s">
        <v>67</v>
      </c>
      <c r="E45" s="3"/>
      <c r="F45" s="3"/>
      <c r="G45" s="5"/>
      <c r="H45" s="5"/>
      <c r="I45" s="5"/>
      <c r="J45" s="4"/>
      <c r="K45" s="4"/>
      <c r="L45" s="4"/>
      <c r="M45" s="4"/>
      <c r="N45" s="4" t="s">
        <v>67</v>
      </c>
      <c r="O45" s="4" t="b">
        <f>(--ISNUMBER(SEARCH(N45,_xlfn.TEXTJOIN("/",TRUE,'Valblað fyrir kippur'!$C$15:$E$15)))+--ISNUMBER(SEARCH(N45,_xlfn.TEXTJOIN("/",TRUE,'Valblað fyrir kippur'!$C$16:$E$16)))+--ISNUMBER(SEARCH(N45,_xlfn.TEXTJOIN("/",TRUE,'Valblað fyrir kippur'!$C$17:$E$17))))&gt;1</f>
        <v>0</v>
      </c>
      <c r="P45" s="4"/>
      <c r="Q45" s="4"/>
    </row>
    <row r="46" spans="1:17" ht="21.5" customHeight="1" x14ac:dyDescent="0.35">
      <c r="A46" s="9" t="s">
        <v>73</v>
      </c>
      <c r="B46" s="3" t="s">
        <v>66</v>
      </c>
      <c r="C46" s="3" t="s">
        <v>67</v>
      </c>
      <c r="D46" s="3" t="s">
        <v>106</v>
      </c>
      <c r="E46" s="3"/>
      <c r="F46" s="3"/>
      <c r="G46" s="5"/>
      <c r="H46" s="5"/>
      <c r="I46" s="5"/>
      <c r="J46" s="4"/>
      <c r="K46" s="4"/>
      <c r="L46" s="4"/>
      <c r="M46" s="4"/>
      <c r="N46" s="4" t="s">
        <v>164</v>
      </c>
      <c r="O46" s="4" t="b">
        <f>(--ISNUMBER(SEARCH(N46,_xlfn.TEXTJOIN("/",TRUE,'Valblað fyrir kippur'!$C$15:$E$15)))+--ISNUMBER(SEARCH(N46,_xlfn.TEXTJOIN("/",TRUE,'Valblað fyrir kippur'!$C$16:$E$16)))+--ISNUMBER(SEARCH(N46,_xlfn.TEXTJOIN("/",TRUE,'Valblað fyrir kippur'!$C$17:$E$17))))&gt;1</f>
        <v>0</v>
      </c>
      <c r="P46" s="4"/>
      <c r="Q46" s="4"/>
    </row>
    <row r="47" spans="1:17" ht="21.5" customHeight="1" x14ac:dyDescent="0.35">
      <c r="A47" s="9" t="s">
        <v>74</v>
      </c>
      <c r="B47" s="14" t="s">
        <v>107</v>
      </c>
      <c r="C47" s="14" t="s">
        <v>106</v>
      </c>
      <c r="D47" s="14" t="s">
        <v>106</v>
      </c>
      <c r="E47" s="3"/>
      <c r="F47" s="3"/>
      <c r="G47" s="5"/>
      <c r="H47" s="5"/>
      <c r="I47" s="5"/>
      <c r="J47" s="4"/>
      <c r="K47" s="4"/>
      <c r="L47" s="4"/>
      <c r="M47" s="4"/>
      <c r="N47" s="4" t="s">
        <v>71</v>
      </c>
      <c r="O47" s="4" t="b">
        <f>(--ISNUMBER(SEARCH(N47,_xlfn.TEXTJOIN("/",TRUE,'Valblað fyrir kippur'!$C$15:$E$15)))+--ISNUMBER(SEARCH(N47,_xlfn.TEXTJOIN("/",TRUE,'Valblað fyrir kippur'!$C$16:$E$16)))+--ISNUMBER(SEARCH(N47,_xlfn.TEXTJOIN("/",TRUE,'Valblað fyrir kippur'!$C$17:$E$17))))&gt;1</f>
        <v>0</v>
      </c>
      <c r="P47" s="4"/>
      <c r="Q47" s="4"/>
    </row>
    <row r="48" spans="1:17" ht="21.5" customHeight="1" x14ac:dyDescent="0.35">
      <c r="A48" s="9"/>
      <c r="B48" s="3"/>
      <c r="C48" s="3"/>
      <c r="D48" s="3"/>
      <c r="E48" s="3"/>
      <c r="F48" s="3"/>
      <c r="G48" s="5"/>
      <c r="H48" s="5"/>
      <c r="I48" s="5"/>
      <c r="J48" s="4"/>
      <c r="K48" s="4"/>
      <c r="L48" s="4"/>
      <c r="M48" s="4"/>
      <c r="N48" s="4"/>
      <c r="O48" s="4"/>
      <c r="P48" s="4"/>
      <c r="Q48" s="4"/>
    </row>
    <row r="49" spans="1:17" ht="21.5" customHeight="1" x14ac:dyDescent="0.35">
      <c r="A49" s="2" t="s">
        <v>86</v>
      </c>
      <c r="B49" s="3"/>
      <c r="C49" s="3"/>
      <c r="D49" s="3"/>
      <c r="E49" s="3"/>
      <c r="F49" s="3"/>
      <c r="G49" s="5"/>
      <c r="H49" s="5"/>
      <c r="I49" s="5"/>
      <c r="J49" s="4"/>
      <c r="K49" s="4"/>
      <c r="L49" s="4"/>
      <c r="M49" s="4"/>
      <c r="N49" s="4"/>
      <c r="O49" s="4"/>
      <c r="P49" s="4"/>
      <c r="Q49" s="4"/>
    </row>
    <row r="50" spans="1:17" ht="21.5" customHeight="1" x14ac:dyDescent="0.35">
      <c r="A50" s="6" t="s">
        <v>0</v>
      </c>
      <c r="B50" s="6" t="s">
        <v>1</v>
      </c>
      <c r="C50" s="6" t="s">
        <v>2</v>
      </c>
      <c r="D50" s="6" t="s">
        <v>3</v>
      </c>
      <c r="E50" s="3"/>
      <c r="F50" s="3"/>
      <c r="G50" s="5"/>
      <c r="H50" s="5"/>
      <c r="I50" s="5"/>
      <c r="J50" s="4"/>
      <c r="K50" s="4"/>
      <c r="L50" s="4"/>
      <c r="M50" s="4"/>
      <c r="N50" s="4"/>
      <c r="O50" s="4"/>
      <c r="P50" s="4"/>
      <c r="Q50" s="4"/>
    </row>
    <row r="51" spans="1:17" ht="21.5" customHeight="1" x14ac:dyDescent="0.35">
      <c r="A51" s="9" t="s">
        <v>68</v>
      </c>
      <c r="B51" s="3" t="s">
        <v>69</v>
      </c>
      <c r="C51" s="3" t="s">
        <v>163</v>
      </c>
      <c r="D51" s="3" t="s">
        <v>135</v>
      </c>
      <c r="E51" s="3"/>
      <c r="F51" s="3"/>
      <c r="G51" s="5"/>
      <c r="H51" s="5"/>
      <c r="I51" s="5"/>
      <c r="J51" s="4"/>
      <c r="K51" s="4"/>
      <c r="L51" s="4"/>
      <c r="M51" s="4"/>
      <c r="N51" s="4"/>
      <c r="O51" s="4"/>
      <c r="P51" s="4"/>
      <c r="Q51" s="4"/>
    </row>
    <row r="52" spans="1:17" ht="21.5" customHeight="1" x14ac:dyDescent="0.35">
      <c r="A52" s="9" t="s">
        <v>70</v>
      </c>
      <c r="B52" s="3" t="s">
        <v>69</v>
      </c>
      <c r="C52" s="3" t="s">
        <v>71</v>
      </c>
      <c r="D52" s="3" t="s">
        <v>107</v>
      </c>
      <c r="E52" s="3"/>
      <c r="F52" s="3"/>
      <c r="G52" s="5"/>
      <c r="H52" s="5"/>
      <c r="I52" s="5"/>
      <c r="J52" s="4"/>
      <c r="K52" s="4"/>
      <c r="L52" s="4"/>
      <c r="M52" s="4"/>
      <c r="N52" s="4"/>
      <c r="O52" s="4"/>
      <c r="P52" s="4"/>
      <c r="Q52" s="4"/>
    </row>
    <row r="53" spans="1:17" ht="21.5" customHeight="1" x14ac:dyDescent="0.35">
      <c r="A53" s="9" t="s">
        <v>76</v>
      </c>
      <c r="B53" s="3" t="s">
        <v>172</v>
      </c>
      <c r="C53" s="3" t="s">
        <v>69</v>
      </c>
      <c r="D53" s="3" t="s">
        <v>71</v>
      </c>
      <c r="E53" s="3"/>
      <c r="F53" s="3"/>
      <c r="G53" s="5"/>
      <c r="H53" s="5"/>
      <c r="I53" s="5"/>
      <c r="J53" s="4"/>
      <c r="K53" s="4"/>
      <c r="L53" s="4"/>
      <c r="M53" s="4"/>
      <c r="N53" s="4"/>
      <c r="O53" s="4"/>
      <c r="P53" s="4"/>
      <c r="Q53" s="4"/>
    </row>
    <row r="54" spans="1:17" ht="21.5" customHeight="1" x14ac:dyDescent="0.35">
      <c r="A54" s="9" t="s">
        <v>77</v>
      </c>
      <c r="B54" s="3" t="s">
        <v>173</v>
      </c>
      <c r="C54" s="3" t="s">
        <v>69</v>
      </c>
      <c r="D54" s="3" t="s">
        <v>71</v>
      </c>
      <c r="E54" s="3"/>
      <c r="F54" s="3"/>
      <c r="G54" s="5"/>
      <c r="H54" s="5"/>
      <c r="I54" s="5"/>
      <c r="J54" s="4"/>
      <c r="K54" s="4"/>
      <c r="L54" s="4"/>
      <c r="M54" s="4"/>
      <c r="N54" s="4"/>
      <c r="O54" s="4"/>
      <c r="P54" s="4"/>
      <c r="Q54" s="4"/>
    </row>
    <row r="55" spans="1:17" ht="21.5" customHeight="1" x14ac:dyDescent="0.35">
      <c r="A55" s="15" t="s">
        <v>118</v>
      </c>
      <c r="B55" s="14" t="s">
        <v>47</v>
      </c>
      <c r="C55" s="14" t="s">
        <v>69</v>
      </c>
      <c r="D55" s="14" t="s">
        <v>71</v>
      </c>
      <c r="E55" s="3"/>
      <c r="F55" s="3"/>
      <c r="G55" s="5"/>
      <c r="H55" s="5"/>
      <c r="I55" s="5"/>
      <c r="J55" s="4"/>
      <c r="K55" s="4"/>
      <c r="L55" s="4"/>
      <c r="M55" s="4"/>
      <c r="N55" s="4"/>
      <c r="O55" s="4"/>
      <c r="P55" s="4"/>
      <c r="Q55" s="4"/>
    </row>
    <row r="56" spans="1:17" ht="21.5" customHeight="1" x14ac:dyDescent="0.35">
      <c r="A56" s="15" t="s">
        <v>85</v>
      </c>
      <c r="B56" s="14" t="s">
        <v>50</v>
      </c>
      <c r="C56" s="14" t="s">
        <v>69</v>
      </c>
      <c r="D56" s="14" t="s">
        <v>71</v>
      </c>
      <c r="E56" s="3"/>
      <c r="F56" s="3"/>
      <c r="G56" s="5"/>
      <c r="H56" s="5"/>
      <c r="I56" s="5"/>
      <c r="J56" s="4"/>
      <c r="K56" s="4"/>
      <c r="L56" s="4"/>
      <c r="M56" s="4"/>
      <c r="N56" s="4"/>
      <c r="O56" s="4"/>
      <c r="P56" s="4"/>
      <c r="Q56" s="4"/>
    </row>
    <row r="57" spans="1:17" ht="21.5" customHeight="1" x14ac:dyDescent="0.35"/>
    <row r="58" spans="1:17" ht="21.5" customHeight="1" x14ac:dyDescent="0.35"/>
    <row r="59" spans="1:17" ht="21.5" customHeight="1" x14ac:dyDescent="0.35"/>
    <row r="60" spans="1:17" ht="21.5" customHeight="1" x14ac:dyDescent="0.35"/>
    <row r="61" spans="1:17" ht="21.5" customHeight="1" x14ac:dyDescent="0.35"/>
    <row r="62" spans="1:17" ht="21.5" customHeight="1" x14ac:dyDescent="0.35"/>
    <row r="63" spans="1:17" ht="21.5" customHeight="1" x14ac:dyDescent="0.35"/>
    <row r="64" spans="1:17" ht="21.5" customHeight="1" x14ac:dyDescent="0.35"/>
    <row r="65" ht="21.5" customHeight="1" x14ac:dyDescent="0.35"/>
    <row r="66" ht="21.5" customHeight="1" x14ac:dyDescent="0.35"/>
    <row r="67" ht="21.5" customHeight="1" x14ac:dyDescent="0.35"/>
    <row r="68" ht="21.5" customHeight="1" x14ac:dyDescent="0.35"/>
    <row r="69" ht="21.5" customHeight="1" x14ac:dyDescent="0.35"/>
    <row r="70" ht="21.5" customHeight="1" x14ac:dyDescent="0.35"/>
    <row r="71" ht="21.5" customHeight="1" x14ac:dyDescent="0.35"/>
    <row r="72" ht="21.5" customHeight="1" x14ac:dyDescent="0.35"/>
    <row r="73" ht="21.5" customHeight="1" x14ac:dyDescent="0.35"/>
    <row r="74" ht="21.5" customHeight="1" x14ac:dyDescent="0.35"/>
    <row r="75" ht="21.5" customHeight="1" x14ac:dyDescent="0.35"/>
    <row r="76" ht="21.5" customHeight="1" x14ac:dyDescent="0.35"/>
    <row r="77" ht="21.5" customHeight="1" x14ac:dyDescent="0.35"/>
    <row r="78" ht="21.5" customHeight="1" x14ac:dyDescent="0.35"/>
    <row r="79" ht="21.5" customHeight="1" x14ac:dyDescent="0.35"/>
    <row r="80" ht="21.5" customHeight="1" x14ac:dyDescent="0.35"/>
  </sheetData>
  <sheetProtection sheet="1" objects="1" scenarios="1"/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953746BA8B1D449D80BC7952211B8A" ma:contentTypeVersion="14" ma:contentTypeDescription="Create a new document." ma:contentTypeScope="" ma:versionID="aa6b1e4f7cef6b451c6fe737e8565ecc">
  <xsd:schema xmlns:xsd="http://www.w3.org/2001/XMLSchema" xmlns:xs="http://www.w3.org/2001/XMLSchema" xmlns:p="http://schemas.microsoft.com/office/2006/metadata/properties" xmlns:ns2="5feef2ef-2ba0-413f-b37c-4384923e1db8" xmlns:ns3="cc47c54e-aa3b-439e-9098-aabaa9563e69" targetNamespace="http://schemas.microsoft.com/office/2006/metadata/properties" ma:root="true" ma:fieldsID="970bc16835231745ea83d34c51293c85" ns2:_="" ns3:_="">
    <xsd:import namespace="5feef2ef-2ba0-413f-b37c-4384923e1db8"/>
    <xsd:import namespace="cc47c54e-aa3b-439e-9098-aabaa9563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ef2ef-2ba0-413f-b37c-4384923e1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a1d401-ac04-46f1-9878-c8838732bb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7c54e-aa3b-439e-9098-aabaa9563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eef2ef-2ba0-413f-b37c-4384923e1d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9309EC-37BF-4E39-A100-9A452C91CA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eef2ef-2ba0-413f-b37c-4384923e1db8"/>
    <ds:schemaRef ds:uri="cc47c54e-aa3b-439e-9098-aabaa9563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BD041D-B57B-44D0-BB38-50E4A2AD7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B1C58-6C2A-4ADF-8AB2-BEFF7A2CC924}">
  <ds:schemaRefs>
    <ds:schemaRef ds:uri="http://schemas.microsoft.com/office/2006/metadata/properties"/>
    <ds:schemaRef ds:uri="http://schemas.microsoft.com/office/infopath/2007/PartnerControls"/>
    <ds:schemaRef ds:uri="5feef2ef-2ba0-413f-b37c-4384923e1d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Valblað fyrir kippur</vt:lpstr>
      <vt:lpstr>x</vt:lpstr>
      <vt:lpstr>Kippulisti</vt:lpstr>
      <vt:lpstr>'Valblað fyrir kippur'!Print_Area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Erla Hlín Helgadóttir - MK</dc:creator>
  <cp:lastModifiedBy>Soffía Ófeigsdóttir - MK</cp:lastModifiedBy>
  <cp:lastPrinted>2026-09-17T11:02:09Z</cp:lastPrinted>
  <dcterms:created xsi:type="dcterms:W3CDTF">2026-03-19T10:46:39Z</dcterms:created>
  <dcterms:modified xsi:type="dcterms:W3CDTF">2026-09-18T11:20:28Z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0x01010051953746BA8B1D449D80BC7952211B8A</vt:lpwstr>
  </property>
  <property fmtid="{D5CDD505-2E9C-101B-9397-08002B2CF9AE}" pid="3" name="MediaServiceImageTags">
    <vt:lpwstr/>
  </property>
</Properties>
</file>